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nvnet-my.sharepoint.com/personal/meindert_gorter_fnv_nl/Documents/!Rschijf/Mijn documenten/2026/Taxi/"/>
    </mc:Choice>
  </mc:AlternateContent>
  <xr:revisionPtr revIDLastSave="0" documentId="8_{4E5F049B-0768-4C59-BE87-EDAA3E3DBA21}" xr6:coauthVersionLast="47" xr6:coauthVersionMax="47" xr10:uidLastSave="{00000000-0000-0000-0000-000000000000}"/>
  <bookViews>
    <workbookView showHorizontalScroll="0" showVerticalScroll="0" xWindow="-108" yWindow="-108" windowWidth="23256" windowHeight="12456" tabRatio="603" xr2:uid="{00000000-000D-0000-FFFF-FFFF00000000}"/>
  </bookViews>
  <sheets>
    <sheet name="januari" sheetId="3" r:id="rId1"/>
    <sheet name="februari" sheetId="4" r:id="rId2"/>
    <sheet name="maart" sheetId="1" r:id="rId3"/>
    <sheet name="april" sheetId="2" r:id="rId4"/>
    <sheet name="mei" sheetId="11" r:id="rId5"/>
    <sheet name="juni" sheetId="7" r:id="rId6"/>
    <sheet name="juli" sheetId="9" r:id="rId7"/>
    <sheet name="augustus" sheetId="8" r:id="rId8"/>
    <sheet name="september" sheetId="12" r:id="rId9"/>
    <sheet name="oktober" sheetId="6" r:id="rId10"/>
    <sheet name="november" sheetId="10" r:id="rId11"/>
    <sheet name="december" sheetId="16" r:id="rId12"/>
    <sheet name="lees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3" l="1"/>
  <c r="F34" i="16"/>
  <c r="I34" i="16"/>
  <c r="L34" i="16"/>
  <c r="O34" i="16"/>
  <c r="F35" i="16"/>
  <c r="I35" i="16"/>
  <c r="L35" i="16"/>
  <c r="O35" i="16"/>
  <c r="F34" i="10"/>
  <c r="I34" i="10"/>
  <c r="L34" i="10"/>
  <c r="O34" i="10"/>
  <c r="F35" i="10"/>
  <c r="I35" i="10"/>
  <c r="L35" i="10"/>
  <c r="O35" i="10"/>
  <c r="Q35" i="10"/>
  <c r="F34" i="6"/>
  <c r="I34" i="6"/>
  <c r="L34" i="6"/>
  <c r="O34" i="6"/>
  <c r="F35" i="6"/>
  <c r="I35" i="6"/>
  <c r="L35" i="6"/>
  <c r="O35" i="6"/>
  <c r="F34" i="12"/>
  <c r="I34" i="12"/>
  <c r="L34" i="12"/>
  <c r="O34" i="12"/>
  <c r="F35" i="12"/>
  <c r="I35" i="12"/>
  <c r="L35" i="12"/>
  <c r="O35" i="12"/>
  <c r="Q35" i="12"/>
  <c r="F34" i="8"/>
  <c r="I34" i="8"/>
  <c r="L34" i="8"/>
  <c r="O34" i="8"/>
  <c r="F35" i="8"/>
  <c r="I35" i="8"/>
  <c r="L35" i="8"/>
  <c r="O35" i="8"/>
  <c r="F34" i="9"/>
  <c r="I34" i="9"/>
  <c r="L34" i="9"/>
  <c r="O34" i="9"/>
  <c r="F35" i="9"/>
  <c r="I35" i="9"/>
  <c r="L35" i="9"/>
  <c r="O35" i="9"/>
  <c r="F34" i="7"/>
  <c r="I34" i="7"/>
  <c r="L34" i="7"/>
  <c r="O34" i="7"/>
  <c r="F35" i="7"/>
  <c r="I35" i="7"/>
  <c r="L35" i="7"/>
  <c r="O35" i="7"/>
  <c r="Q35" i="7"/>
  <c r="F34" i="11"/>
  <c r="I34" i="11"/>
  <c r="L34" i="11"/>
  <c r="O34" i="11"/>
  <c r="F35" i="11"/>
  <c r="I35" i="11"/>
  <c r="L35" i="11"/>
  <c r="O35" i="11"/>
  <c r="F34" i="2"/>
  <c r="I34" i="2"/>
  <c r="L34" i="2"/>
  <c r="O34" i="2"/>
  <c r="F35" i="2"/>
  <c r="I35" i="2"/>
  <c r="L35" i="2"/>
  <c r="O35" i="2"/>
  <c r="Q35" i="2"/>
  <c r="F34" i="1"/>
  <c r="I34" i="1"/>
  <c r="L34" i="1"/>
  <c r="O34" i="1"/>
  <c r="F35" i="1"/>
  <c r="I35" i="1"/>
  <c r="L35" i="1"/>
  <c r="O35" i="1"/>
  <c r="F34" i="3"/>
  <c r="I34" i="3"/>
  <c r="L34" i="3"/>
  <c r="O34" i="3"/>
  <c r="F35" i="3"/>
  <c r="I35" i="3"/>
  <c r="L35" i="3"/>
  <c r="O35" i="3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5" i="4"/>
  <c r="O5" i="1"/>
  <c r="O5" i="2"/>
  <c r="O5" i="11"/>
  <c r="O5" i="7"/>
  <c r="O5" i="9"/>
  <c r="O5" i="8"/>
  <c r="O5" i="12"/>
  <c r="O5" i="6"/>
  <c r="O5" i="10"/>
  <c r="O5" i="16"/>
  <c r="O5" i="3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5" i="4"/>
  <c r="L5" i="1"/>
  <c r="L5" i="2"/>
  <c r="L5" i="11"/>
  <c r="L5" i="7"/>
  <c r="L5" i="9"/>
  <c r="L5" i="8"/>
  <c r="L5" i="12"/>
  <c r="L5" i="6"/>
  <c r="L5" i="10"/>
  <c r="L5" i="16"/>
  <c r="L5" i="3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F6" i="4"/>
  <c r="F7" i="4"/>
  <c r="F8" i="4"/>
  <c r="F9" i="4"/>
  <c r="F10" i="4"/>
  <c r="P10" i="4" s="1"/>
  <c r="F11" i="4"/>
  <c r="P11" i="4" s="1"/>
  <c r="F12" i="4"/>
  <c r="P12" i="4" s="1"/>
  <c r="F13" i="4"/>
  <c r="P13" i="4" s="1"/>
  <c r="F14" i="4"/>
  <c r="F15" i="4"/>
  <c r="F16" i="4"/>
  <c r="F17" i="4"/>
  <c r="F18" i="4"/>
  <c r="P18" i="4" s="1"/>
  <c r="F19" i="4"/>
  <c r="P19" i="4" s="1"/>
  <c r="F20" i="4"/>
  <c r="P20" i="4" s="1"/>
  <c r="F21" i="4"/>
  <c r="P21" i="4" s="1"/>
  <c r="F22" i="4"/>
  <c r="F23" i="4"/>
  <c r="F24" i="4"/>
  <c r="F25" i="4"/>
  <c r="F26" i="4"/>
  <c r="P26" i="4" s="1"/>
  <c r="F27" i="4"/>
  <c r="P27" i="4" s="1"/>
  <c r="F28" i="4"/>
  <c r="P28" i="4" s="1"/>
  <c r="F29" i="4"/>
  <c r="P29" i="4" s="1"/>
  <c r="F30" i="4"/>
  <c r="F31" i="4"/>
  <c r="F32" i="4"/>
  <c r="F33" i="4"/>
  <c r="F6" i="1"/>
  <c r="F7" i="1"/>
  <c r="P7" i="1" s="1"/>
  <c r="F8" i="1"/>
  <c r="P8" i="1" s="1"/>
  <c r="F9" i="1"/>
  <c r="P9" i="1" s="1"/>
  <c r="F10" i="1"/>
  <c r="F11" i="1"/>
  <c r="F12" i="1"/>
  <c r="F13" i="1"/>
  <c r="F14" i="1"/>
  <c r="P14" i="1" s="1"/>
  <c r="F15" i="1"/>
  <c r="P15" i="1" s="1"/>
  <c r="F16" i="1"/>
  <c r="P16" i="1" s="1"/>
  <c r="F17" i="1"/>
  <c r="P17" i="1" s="1"/>
  <c r="F18" i="1"/>
  <c r="F19" i="1"/>
  <c r="F20" i="1"/>
  <c r="F21" i="1"/>
  <c r="F22" i="1"/>
  <c r="P22" i="1" s="1"/>
  <c r="F23" i="1"/>
  <c r="P23" i="1" s="1"/>
  <c r="F24" i="1"/>
  <c r="P24" i="1" s="1"/>
  <c r="F25" i="1"/>
  <c r="P25" i="1" s="1"/>
  <c r="F26" i="1"/>
  <c r="F27" i="1"/>
  <c r="F28" i="1"/>
  <c r="F29" i="1"/>
  <c r="F30" i="1"/>
  <c r="P30" i="1" s="1"/>
  <c r="F31" i="1"/>
  <c r="P31" i="1" s="1"/>
  <c r="F32" i="1"/>
  <c r="P32" i="1" s="1"/>
  <c r="F33" i="1"/>
  <c r="P33" i="1" s="1"/>
  <c r="F6" i="2"/>
  <c r="F7" i="2"/>
  <c r="F8" i="2"/>
  <c r="F9" i="2"/>
  <c r="F10" i="2"/>
  <c r="P10" i="2" s="1"/>
  <c r="F11" i="2"/>
  <c r="P11" i="2" s="1"/>
  <c r="F12" i="2"/>
  <c r="P12" i="2" s="1"/>
  <c r="F13" i="2"/>
  <c r="P13" i="2" s="1"/>
  <c r="F14" i="2"/>
  <c r="F15" i="2"/>
  <c r="F16" i="2"/>
  <c r="F17" i="2"/>
  <c r="F18" i="2"/>
  <c r="P18" i="2" s="1"/>
  <c r="F19" i="2"/>
  <c r="P19" i="2" s="1"/>
  <c r="F20" i="2"/>
  <c r="P20" i="2" s="1"/>
  <c r="F21" i="2"/>
  <c r="P21" i="2" s="1"/>
  <c r="F22" i="2"/>
  <c r="F23" i="2"/>
  <c r="F24" i="2"/>
  <c r="F25" i="2"/>
  <c r="F26" i="2"/>
  <c r="P26" i="2" s="1"/>
  <c r="F27" i="2"/>
  <c r="P27" i="2" s="1"/>
  <c r="F28" i="2"/>
  <c r="P28" i="2" s="1"/>
  <c r="F29" i="2"/>
  <c r="P29" i="2" s="1"/>
  <c r="F30" i="2"/>
  <c r="F31" i="2"/>
  <c r="F32" i="2"/>
  <c r="F33" i="2"/>
  <c r="F6" i="11"/>
  <c r="F7" i="11"/>
  <c r="F8" i="11"/>
  <c r="P8" i="11" s="1"/>
  <c r="F9" i="11"/>
  <c r="P9" i="11" s="1"/>
  <c r="F10" i="11"/>
  <c r="F11" i="11"/>
  <c r="F12" i="11"/>
  <c r="F13" i="11"/>
  <c r="F14" i="11"/>
  <c r="P14" i="11" s="1"/>
  <c r="F15" i="11"/>
  <c r="P15" i="11" s="1"/>
  <c r="F16" i="11"/>
  <c r="P16" i="11" s="1"/>
  <c r="F17" i="11"/>
  <c r="P17" i="11" s="1"/>
  <c r="F18" i="11"/>
  <c r="F19" i="11"/>
  <c r="F20" i="11"/>
  <c r="F21" i="11"/>
  <c r="F22" i="11"/>
  <c r="P22" i="11" s="1"/>
  <c r="F23" i="11"/>
  <c r="P23" i="11" s="1"/>
  <c r="F24" i="11"/>
  <c r="P24" i="11" s="1"/>
  <c r="F25" i="11"/>
  <c r="P25" i="11" s="1"/>
  <c r="F26" i="11"/>
  <c r="F27" i="11"/>
  <c r="F28" i="11"/>
  <c r="F29" i="11"/>
  <c r="F30" i="11"/>
  <c r="P30" i="11" s="1"/>
  <c r="F31" i="11"/>
  <c r="P31" i="11" s="1"/>
  <c r="F32" i="11"/>
  <c r="P32" i="11" s="1"/>
  <c r="F33" i="11"/>
  <c r="P33" i="11" s="1"/>
  <c r="F6" i="7"/>
  <c r="F7" i="7"/>
  <c r="F8" i="7"/>
  <c r="F9" i="7"/>
  <c r="F10" i="7"/>
  <c r="P10" i="7" s="1"/>
  <c r="F11" i="7"/>
  <c r="P11" i="7" s="1"/>
  <c r="F12" i="7"/>
  <c r="P12" i="7" s="1"/>
  <c r="F13" i="7"/>
  <c r="P13" i="7" s="1"/>
  <c r="F14" i="7"/>
  <c r="F15" i="7"/>
  <c r="F16" i="7"/>
  <c r="F17" i="7"/>
  <c r="F18" i="7"/>
  <c r="P18" i="7" s="1"/>
  <c r="F19" i="7"/>
  <c r="P19" i="7" s="1"/>
  <c r="F20" i="7"/>
  <c r="P20" i="7" s="1"/>
  <c r="F21" i="7"/>
  <c r="P21" i="7" s="1"/>
  <c r="F22" i="7"/>
  <c r="F23" i="7"/>
  <c r="F24" i="7"/>
  <c r="F25" i="7"/>
  <c r="F26" i="7"/>
  <c r="P26" i="7" s="1"/>
  <c r="F27" i="7"/>
  <c r="P27" i="7" s="1"/>
  <c r="F28" i="7"/>
  <c r="P28" i="7" s="1"/>
  <c r="F29" i="7"/>
  <c r="P29" i="7" s="1"/>
  <c r="F30" i="7"/>
  <c r="F31" i="7"/>
  <c r="F32" i="7"/>
  <c r="F33" i="7"/>
  <c r="F6" i="9"/>
  <c r="F7" i="9"/>
  <c r="P7" i="9" s="1"/>
  <c r="F8" i="9"/>
  <c r="P8" i="9" s="1"/>
  <c r="F9" i="9"/>
  <c r="P9" i="9" s="1"/>
  <c r="F10" i="9"/>
  <c r="F11" i="9"/>
  <c r="F12" i="9"/>
  <c r="F13" i="9"/>
  <c r="F14" i="9"/>
  <c r="P14" i="9" s="1"/>
  <c r="F15" i="9"/>
  <c r="P15" i="9" s="1"/>
  <c r="F16" i="9"/>
  <c r="P16" i="9" s="1"/>
  <c r="F17" i="9"/>
  <c r="P17" i="9" s="1"/>
  <c r="F18" i="9"/>
  <c r="F19" i="9"/>
  <c r="F20" i="9"/>
  <c r="F21" i="9"/>
  <c r="F22" i="9"/>
  <c r="P22" i="9" s="1"/>
  <c r="F23" i="9"/>
  <c r="P23" i="9" s="1"/>
  <c r="F24" i="9"/>
  <c r="P24" i="9" s="1"/>
  <c r="F25" i="9"/>
  <c r="P25" i="9" s="1"/>
  <c r="F26" i="9"/>
  <c r="F27" i="9"/>
  <c r="F28" i="9"/>
  <c r="F29" i="9"/>
  <c r="F30" i="9"/>
  <c r="P30" i="9" s="1"/>
  <c r="F31" i="9"/>
  <c r="P31" i="9" s="1"/>
  <c r="F32" i="9"/>
  <c r="P32" i="9" s="1"/>
  <c r="F33" i="9"/>
  <c r="P33" i="9" s="1"/>
  <c r="F6" i="8"/>
  <c r="F7" i="8"/>
  <c r="F8" i="8"/>
  <c r="F9" i="8"/>
  <c r="F10" i="8"/>
  <c r="P10" i="8" s="1"/>
  <c r="F11" i="8"/>
  <c r="P11" i="8" s="1"/>
  <c r="F12" i="8"/>
  <c r="P12" i="8" s="1"/>
  <c r="F13" i="8"/>
  <c r="P13" i="8" s="1"/>
  <c r="F14" i="8"/>
  <c r="F15" i="8"/>
  <c r="F16" i="8"/>
  <c r="F17" i="8"/>
  <c r="F18" i="8"/>
  <c r="P18" i="8" s="1"/>
  <c r="F19" i="8"/>
  <c r="P19" i="8" s="1"/>
  <c r="F20" i="8"/>
  <c r="P20" i="8" s="1"/>
  <c r="F21" i="8"/>
  <c r="P21" i="8" s="1"/>
  <c r="F22" i="8"/>
  <c r="F23" i="8"/>
  <c r="F24" i="8"/>
  <c r="F25" i="8"/>
  <c r="F26" i="8"/>
  <c r="P26" i="8" s="1"/>
  <c r="F27" i="8"/>
  <c r="P27" i="8" s="1"/>
  <c r="F28" i="8"/>
  <c r="P28" i="8" s="1"/>
  <c r="F29" i="8"/>
  <c r="P29" i="8" s="1"/>
  <c r="F30" i="8"/>
  <c r="F31" i="8"/>
  <c r="F32" i="8"/>
  <c r="F33" i="8"/>
  <c r="F6" i="12"/>
  <c r="F7" i="12"/>
  <c r="P7" i="12" s="1"/>
  <c r="F8" i="12"/>
  <c r="P8" i="12" s="1"/>
  <c r="F9" i="12"/>
  <c r="P9" i="12" s="1"/>
  <c r="F10" i="12"/>
  <c r="F11" i="12"/>
  <c r="F12" i="12"/>
  <c r="F13" i="12"/>
  <c r="F14" i="12"/>
  <c r="P14" i="12" s="1"/>
  <c r="F15" i="12"/>
  <c r="P15" i="12" s="1"/>
  <c r="F16" i="12"/>
  <c r="P16" i="12" s="1"/>
  <c r="F17" i="12"/>
  <c r="P17" i="12" s="1"/>
  <c r="F18" i="12"/>
  <c r="F19" i="12"/>
  <c r="F20" i="12"/>
  <c r="F21" i="12"/>
  <c r="F22" i="12"/>
  <c r="P22" i="12" s="1"/>
  <c r="F23" i="12"/>
  <c r="P23" i="12" s="1"/>
  <c r="F24" i="12"/>
  <c r="P24" i="12" s="1"/>
  <c r="F25" i="12"/>
  <c r="P25" i="12" s="1"/>
  <c r="F26" i="12"/>
  <c r="F27" i="12"/>
  <c r="F28" i="12"/>
  <c r="F29" i="12"/>
  <c r="F30" i="12"/>
  <c r="P30" i="12" s="1"/>
  <c r="F31" i="12"/>
  <c r="P31" i="12" s="1"/>
  <c r="F32" i="12"/>
  <c r="P32" i="12" s="1"/>
  <c r="F33" i="12"/>
  <c r="P33" i="12" s="1"/>
  <c r="F6" i="6"/>
  <c r="F7" i="6"/>
  <c r="F8" i="6"/>
  <c r="F9" i="6"/>
  <c r="F10" i="6"/>
  <c r="P10" i="6" s="1"/>
  <c r="F11" i="6"/>
  <c r="P11" i="6" s="1"/>
  <c r="F12" i="6"/>
  <c r="P12" i="6" s="1"/>
  <c r="F13" i="6"/>
  <c r="P13" i="6" s="1"/>
  <c r="F14" i="6"/>
  <c r="F15" i="6"/>
  <c r="F16" i="6"/>
  <c r="F17" i="6"/>
  <c r="F18" i="6"/>
  <c r="P18" i="6" s="1"/>
  <c r="F19" i="6"/>
  <c r="P19" i="6" s="1"/>
  <c r="F20" i="6"/>
  <c r="P20" i="6" s="1"/>
  <c r="F21" i="6"/>
  <c r="P21" i="6" s="1"/>
  <c r="F22" i="6"/>
  <c r="F23" i="6"/>
  <c r="F24" i="6"/>
  <c r="F25" i="6"/>
  <c r="F26" i="6"/>
  <c r="P26" i="6" s="1"/>
  <c r="F27" i="6"/>
  <c r="P27" i="6" s="1"/>
  <c r="F28" i="6"/>
  <c r="P28" i="6" s="1"/>
  <c r="F29" i="6"/>
  <c r="P29" i="6" s="1"/>
  <c r="F30" i="6"/>
  <c r="F31" i="6"/>
  <c r="F32" i="6"/>
  <c r="F33" i="6"/>
  <c r="F6" i="10"/>
  <c r="F7" i="10"/>
  <c r="P7" i="10" s="1"/>
  <c r="F8" i="10"/>
  <c r="P8" i="10" s="1"/>
  <c r="F9" i="10"/>
  <c r="P9" i="10" s="1"/>
  <c r="F10" i="10"/>
  <c r="F11" i="10"/>
  <c r="F12" i="10"/>
  <c r="F13" i="10"/>
  <c r="F14" i="10"/>
  <c r="P14" i="10" s="1"/>
  <c r="F15" i="10"/>
  <c r="P15" i="10" s="1"/>
  <c r="F16" i="10"/>
  <c r="P16" i="10" s="1"/>
  <c r="F17" i="10"/>
  <c r="P17" i="10" s="1"/>
  <c r="F18" i="10"/>
  <c r="F19" i="10"/>
  <c r="F20" i="10"/>
  <c r="F21" i="10"/>
  <c r="F22" i="10"/>
  <c r="P22" i="10" s="1"/>
  <c r="F23" i="10"/>
  <c r="P23" i="10" s="1"/>
  <c r="F24" i="10"/>
  <c r="P24" i="10" s="1"/>
  <c r="F25" i="10"/>
  <c r="P25" i="10" s="1"/>
  <c r="F26" i="10"/>
  <c r="F27" i="10"/>
  <c r="F28" i="10"/>
  <c r="F29" i="10"/>
  <c r="F30" i="10"/>
  <c r="P30" i="10" s="1"/>
  <c r="F31" i="10"/>
  <c r="P31" i="10" s="1"/>
  <c r="F32" i="10"/>
  <c r="P32" i="10" s="1"/>
  <c r="F33" i="10"/>
  <c r="P33" i="10" s="1"/>
  <c r="F6" i="16"/>
  <c r="F7" i="16"/>
  <c r="F8" i="16"/>
  <c r="F9" i="16"/>
  <c r="F10" i="16"/>
  <c r="P10" i="16" s="1"/>
  <c r="F11" i="16"/>
  <c r="P11" i="16" s="1"/>
  <c r="F12" i="16"/>
  <c r="P12" i="16" s="1"/>
  <c r="F13" i="16"/>
  <c r="P13" i="16" s="1"/>
  <c r="F14" i="16"/>
  <c r="F15" i="16"/>
  <c r="F16" i="16"/>
  <c r="F17" i="16"/>
  <c r="F18" i="16"/>
  <c r="P18" i="16" s="1"/>
  <c r="F19" i="16"/>
  <c r="P19" i="16" s="1"/>
  <c r="F20" i="16"/>
  <c r="P20" i="16" s="1"/>
  <c r="F21" i="16"/>
  <c r="P21" i="16" s="1"/>
  <c r="F22" i="16"/>
  <c r="F23" i="16"/>
  <c r="F24" i="16"/>
  <c r="F25" i="16"/>
  <c r="F26" i="16"/>
  <c r="P26" i="16" s="1"/>
  <c r="F27" i="16"/>
  <c r="P27" i="16" s="1"/>
  <c r="F28" i="16"/>
  <c r="P28" i="16" s="1"/>
  <c r="F29" i="16"/>
  <c r="P29" i="16" s="1"/>
  <c r="F30" i="16"/>
  <c r="F31" i="16"/>
  <c r="F32" i="16"/>
  <c r="F33" i="16"/>
  <c r="F6" i="3"/>
  <c r="F7" i="3"/>
  <c r="P7" i="3" s="1"/>
  <c r="F8" i="3"/>
  <c r="P8" i="3" s="1"/>
  <c r="F9" i="3"/>
  <c r="P9" i="3" s="1"/>
  <c r="F10" i="3"/>
  <c r="F11" i="3"/>
  <c r="F12" i="3"/>
  <c r="F13" i="3"/>
  <c r="F14" i="3"/>
  <c r="P14" i="3" s="1"/>
  <c r="F15" i="3"/>
  <c r="P15" i="3" s="1"/>
  <c r="F16" i="3"/>
  <c r="P16" i="3" s="1"/>
  <c r="F17" i="3"/>
  <c r="P17" i="3" s="1"/>
  <c r="F18" i="3"/>
  <c r="F19" i="3"/>
  <c r="F20" i="3"/>
  <c r="F21" i="3"/>
  <c r="F22" i="3"/>
  <c r="P22" i="3" s="1"/>
  <c r="F23" i="3"/>
  <c r="P23" i="3" s="1"/>
  <c r="F24" i="3"/>
  <c r="P24" i="3" s="1"/>
  <c r="F25" i="3"/>
  <c r="P25" i="3" s="1"/>
  <c r="F26" i="3"/>
  <c r="F27" i="3"/>
  <c r="F28" i="3"/>
  <c r="F29" i="3"/>
  <c r="P29" i="3" s="1"/>
  <c r="F30" i="3"/>
  <c r="P30" i="3" s="1"/>
  <c r="F31" i="3"/>
  <c r="P31" i="3" s="1"/>
  <c r="F32" i="3"/>
  <c r="P32" i="3" s="1"/>
  <c r="F33" i="3"/>
  <c r="P33" i="3" s="1"/>
  <c r="F5" i="4"/>
  <c r="F5" i="1"/>
  <c r="F5" i="2"/>
  <c r="F5" i="11"/>
  <c r="F5" i="7"/>
  <c r="F5" i="9"/>
  <c r="F5" i="8"/>
  <c r="F5" i="12"/>
  <c r="F5" i="6"/>
  <c r="F5" i="10"/>
  <c r="F5" i="16"/>
  <c r="F5" i="3"/>
  <c r="I5" i="4"/>
  <c r="I5" i="1"/>
  <c r="I5" i="2"/>
  <c r="P5" i="2" s="1"/>
  <c r="I5" i="11"/>
  <c r="P5" i="11" s="1"/>
  <c r="I5" i="7"/>
  <c r="I5" i="9"/>
  <c r="I5" i="8"/>
  <c r="I5" i="12"/>
  <c r="I5" i="6"/>
  <c r="I5" i="10"/>
  <c r="I5" i="16"/>
  <c r="I5" i="3"/>
  <c r="P28" i="3" l="1"/>
  <c r="P20" i="3"/>
  <c r="P12" i="3"/>
  <c r="P32" i="16"/>
  <c r="P24" i="16"/>
  <c r="P16" i="16"/>
  <c r="P8" i="16"/>
  <c r="P28" i="10"/>
  <c r="P20" i="10"/>
  <c r="P12" i="10"/>
  <c r="P32" i="6"/>
  <c r="P24" i="6"/>
  <c r="P16" i="6"/>
  <c r="P8" i="6"/>
  <c r="P28" i="12"/>
  <c r="P20" i="12"/>
  <c r="P12" i="12"/>
  <c r="P32" i="8"/>
  <c r="P24" i="8"/>
  <c r="P16" i="8"/>
  <c r="P8" i="8"/>
  <c r="P28" i="9"/>
  <c r="P20" i="9"/>
  <c r="P12" i="9"/>
  <c r="P32" i="7"/>
  <c r="P24" i="7"/>
  <c r="P16" i="7"/>
  <c r="P8" i="7"/>
  <c r="P28" i="11"/>
  <c r="P20" i="11"/>
  <c r="P12" i="11"/>
  <c r="P32" i="2"/>
  <c r="P24" i="2"/>
  <c r="P16" i="2"/>
  <c r="P8" i="2"/>
  <c r="P28" i="1"/>
  <c r="P20" i="1"/>
  <c r="P12" i="1"/>
  <c r="P32" i="4"/>
  <c r="P24" i="4"/>
  <c r="P16" i="4"/>
  <c r="P8" i="4"/>
  <c r="P27" i="3"/>
  <c r="P19" i="3"/>
  <c r="P11" i="3"/>
  <c r="P31" i="16"/>
  <c r="P23" i="16"/>
  <c r="P15" i="16"/>
  <c r="P7" i="16"/>
  <c r="P27" i="10"/>
  <c r="P19" i="10"/>
  <c r="P11" i="10"/>
  <c r="P31" i="6"/>
  <c r="P23" i="6"/>
  <c r="P15" i="6"/>
  <c r="P7" i="6"/>
  <c r="P27" i="12"/>
  <c r="P19" i="12"/>
  <c r="P11" i="12"/>
  <c r="P31" i="8"/>
  <c r="P23" i="8"/>
  <c r="P15" i="8"/>
  <c r="P7" i="8"/>
  <c r="P27" i="9"/>
  <c r="P19" i="9"/>
  <c r="P11" i="9"/>
  <c r="P31" i="7"/>
  <c r="P23" i="7"/>
  <c r="P15" i="7"/>
  <c r="P27" i="11"/>
  <c r="P19" i="11"/>
  <c r="P11" i="11"/>
  <c r="P31" i="2"/>
  <c r="P23" i="2"/>
  <c r="P15" i="2"/>
  <c r="P7" i="2"/>
  <c r="P27" i="1"/>
  <c r="P19" i="1"/>
  <c r="P11" i="1"/>
  <c r="P31" i="4"/>
  <c r="P23" i="4"/>
  <c r="P15" i="4"/>
  <c r="P7" i="4"/>
  <c r="P5" i="7"/>
  <c r="P26" i="3"/>
  <c r="P18" i="3"/>
  <c r="P10" i="3"/>
  <c r="P30" i="16"/>
  <c r="P22" i="16"/>
  <c r="P14" i="16"/>
  <c r="P26" i="10"/>
  <c r="P18" i="10"/>
  <c r="P10" i="10"/>
  <c r="P30" i="6"/>
  <c r="P22" i="6"/>
  <c r="P14" i="6"/>
  <c r="P26" i="12"/>
  <c r="P18" i="12"/>
  <c r="P10" i="12"/>
  <c r="P30" i="8"/>
  <c r="P22" i="8"/>
  <c r="P14" i="8"/>
  <c r="P26" i="9"/>
  <c r="P18" i="9"/>
  <c r="P10" i="9"/>
  <c r="P30" i="7"/>
  <c r="P22" i="7"/>
  <c r="P14" i="7"/>
  <c r="P26" i="11"/>
  <c r="P18" i="11"/>
  <c r="P10" i="11"/>
  <c r="P30" i="2"/>
  <c r="P22" i="2"/>
  <c r="P14" i="2"/>
  <c r="P26" i="1"/>
  <c r="P18" i="1"/>
  <c r="P10" i="1"/>
  <c r="P30" i="4"/>
  <c r="P22" i="4"/>
  <c r="P14" i="4"/>
  <c r="P21" i="3"/>
  <c r="P13" i="3"/>
  <c r="P33" i="16"/>
  <c r="P25" i="16"/>
  <c r="P17" i="16"/>
  <c r="P9" i="16"/>
  <c r="P29" i="10"/>
  <c r="P21" i="10"/>
  <c r="P13" i="10"/>
  <c r="P33" i="6"/>
  <c r="P25" i="6"/>
  <c r="P17" i="6"/>
  <c r="P9" i="6"/>
  <c r="P29" i="12"/>
  <c r="P21" i="12"/>
  <c r="P13" i="12"/>
  <c r="P33" i="8"/>
  <c r="P25" i="8"/>
  <c r="P17" i="8"/>
  <c r="P9" i="8"/>
  <c r="P29" i="9"/>
  <c r="P21" i="9"/>
  <c r="P13" i="9"/>
  <c r="P33" i="7"/>
  <c r="P25" i="7"/>
  <c r="P17" i="7"/>
  <c r="P9" i="7"/>
  <c r="P29" i="11"/>
  <c r="P21" i="11"/>
  <c r="P13" i="11"/>
  <c r="P33" i="2"/>
  <c r="P25" i="2"/>
  <c r="P17" i="2"/>
  <c r="P9" i="2"/>
  <c r="P29" i="1"/>
  <c r="P21" i="1"/>
  <c r="P13" i="1"/>
  <c r="P33" i="4"/>
  <c r="P25" i="4"/>
  <c r="P17" i="4"/>
  <c r="P9" i="4"/>
  <c r="P35" i="1"/>
  <c r="P34" i="7"/>
  <c r="P34" i="9"/>
  <c r="P35" i="2"/>
  <c r="P34" i="3"/>
  <c r="P34" i="8"/>
  <c r="P35" i="12"/>
  <c r="P35" i="6"/>
  <c r="P35" i="11"/>
  <c r="P34" i="16"/>
  <c r="P34" i="1"/>
  <c r="P35" i="10"/>
  <c r="P34" i="10"/>
  <c r="P34" i="11"/>
  <c r="P35" i="9"/>
  <c r="P34" i="12"/>
  <c r="P34" i="6"/>
  <c r="P34" i="2"/>
  <c r="P35" i="7"/>
  <c r="P35" i="8"/>
  <c r="P35" i="16"/>
  <c r="P5" i="6"/>
  <c r="P5" i="8"/>
  <c r="P5" i="10"/>
  <c r="P5" i="12"/>
  <c r="P5" i="9"/>
  <c r="P5" i="1"/>
  <c r="P6" i="10"/>
  <c r="P6" i="6"/>
  <c r="P6" i="12"/>
  <c r="P6" i="8"/>
  <c r="P6" i="9"/>
  <c r="P6" i="7"/>
  <c r="P6" i="11"/>
  <c r="P6" i="2"/>
  <c r="P6" i="4"/>
  <c r="P5" i="4"/>
  <c r="P7" i="7"/>
  <c r="P7" i="11"/>
  <c r="P6" i="1"/>
  <c r="P5" i="3"/>
  <c r="P6" i="3"/>
  <c r="P35" i="3"/>
  <c r="P5" i="16"/>
  <c r="P6" i="16"/>
  <c r="G37" i="4"/>
  <c r="G40" i="4" s="1"/>
  <c r="G37" i="1" s="1"/>
  <c r="G40" i="1" s="1"/>
  <c r="O2" i="3" l="1"/>
  <c r="Q2" i="1"/>
  <c r="Q2" i="2"/>
  <c r="Q2" i="11"/>
  <c r="Q2" i="7"/>
  <c r="Q2" i="9"/>
  <c r="Q2" i="8"/>
  <c r="Q2" i="12"/>
  <c r="Q2" i="6"/>
  <c r="Q2" i="10"/>
  <c r="Q2" i="16"/>
  <c r="Q2" i="4"/>
  <c r="H2" i="1"/>
  <c r="H2" i="2"/>
  <c r="H2" i="11"/>
  <c r="H2" i="7"/>
  <c r="H2" i="9"/>
  <c r="H2" i="8"/>
  <c r="H2" i="12"/>
  <c r="H2" i="6"/>
  <c r="H2" i="10"/>
  <c r="H2" i="16"/>
  <c r="H2" i="4"/>
  <c r="G37" i="2"/>
  <c r="B5" i="3" l="1"/>
  <c r="B6" i="3" s="1"/>
  <c r="O2" i="7"/>
  <c r="G40" i="2"/>
  <c r="O2" i="8"/>
  <c r="O2" i="2"/>
  <c r="O2" i="16"/>
  <c r="O2" i="4"/>
  <c r="O2" i="6"/>
  <c r="C5" i="3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O2" i="1"/>
  <c r="O2" i="11"/>
  <c r="O2" i="9"/>
  <c r="O2" i="12"/>
  <c r="O2" i="10"/>
  <c r="Q5" i="3" l="1"/>
  <c r="C34" i="3"/>
  <c r="C35" i="3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G40" i="11"/>
  <c r="G37" i="7" s="1"/>
  <c r="G40" i="7" s="1"/>
  <c r="G37" i="9" s="1"/>
  <c r="G40" i="9" s="1"/>
  <c r="G37" i="8" s="1"/>
  <c r="G40" i="8" s="1"/>
  <c r="G37" i="12" s="1"/>
  <c r="P37" i="4"/>
  <c r="P40" i="4" s="1"/>
  <c r="P37" i="9"/>
  <c r="P40" i="9" s="1"/>
  <c r="P37" i="16"/>
  <c r="P40" i="16" s="1"/>
  <c r="P37" i="11"/>
  <c r="P40" i="11" s="1"/>
  <c r="P37" i="7"/>
  <c r="P40" i="7" s="1"/>
  <c r="P37" i="1"/>
  <c r="P40" i="1" s="1"/>
  <c r="P37" i="2"/>
  <c r="P40" i="2" s="1"/>
  <c r="P37" i="8"/>
  <c r="P40" i="8" s="1"/>
  <c r="P37" i="6"/>
  <c r="P40" i="6" s="1"/>
  <c r="P37" i="12"/>
  <c r="P40" i="12" s="1"/>
  <c r="P37" i="10"/>
  <c r="P40" i="10" s="1"/>
  <c r="P37" i="3"/>
  <c r="P40" i="3" s="1"/>
  <c r="B7" i="3"/>
  <c r="Q6" i="3"/>
  <c r="G40" i="12" l="1"/>
  <c r="G37" i="6" s="1"/>
  <c r="C34" i="2"/>
  <c r="C5" i="11" s="1"/>
  <c r="C6" i="11" s="1"/>
  <c r="C7" i="11" s="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Q7" i="3"/>
  <c r="B8" i="3"/>
  <c r="G40" i="6" l="1"/>
  <c r="G37" i="10" s="1"/>
  <c r="C34" i="11"/>
  <c r="C35" i="11" s="1"/>
  <c r="C5" i="7" s="1"/>
  <c r="C6" i="7" s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Q8" i="3"/>
  <c r="B9" i="3"/>
  <c r="G40" i="10" l="1"/>
  <c r="G37" i="16" s="1"/>
  <c r="G40" i="16" s="1"/>
  <c r="C34" i="7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Q9" i="3"/>
  <c r="B10" i="3"/>
  <c r="C34" i="9" l="1"/>
  <c r="C35" i="9" s="1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Q10" i="3"/>
  <c r="B11" i="3"/>
  <c r="C34" i="8" l="1"/>
  <c r="C35" i="8" s="1"/>
  <c r="C5" i="12" s="1"/>
  <c r="C6" i="12" s="1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B12" i="3"/>
  <c r="Q11" i="3"/>
  <c r="C34" i="12" l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Q12" i="3"/>
  <c r="B13" i="3"/>
  <c r="C34" i="6" l="1"/>
  <c r="C35" i="6" s="1"/>
  <c r="C5" i="10" s="1"/>
  <c r="C6" i="10" s="1"/>
  <c r="C7" i="10" s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Q13" i="3"/>
  <c r="B14" i="3"/>
  <c r="C34" i="10" l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Q14" i="3"/>
  <c r="B15" i="3"/>
  <c r="Q15" i="3" l="1"/>
  <c r="B16" i="3"/>
  <c r="Q16" i="3" l="1"/>
  <c r="B17" i="3"/>
  <c r="B18" i="3" l="1"/>
  <c r="Q17" i="3"/>
  <c r="Q18" i="3" l="1"/>
  <c r="B19" i="3"/>
  <c r="Q19" i="3" l="1"/>
  <c r="B20" i="3"/>
  <c r="B21" i="3" l="1"/>
  <c r="Q20" i="3"/>
  <c r="Q21" i="3" l="1"/>
  <c r="B22" i="3"/>
  <c r="Q22" i="3" l="1"/>
  <c r="B23" i="3"/>
  <c r="Q23" i="3" l="1"/>
  <c r="B24" i="3"/>
  <c r="Q24" i="3" l="1"/>
  <c r="B25" i="3"/>
  <c r="Q25" i="3" l="1"/>
  <c r="B26" i="3"/>
  <c r="B27" i="3" l="1"/>
  <c r="Q26" i="3"/>
  <c r="Q27" i="3" l="1"/>
  <c r="B28" i="3"/>
  <c r="Q28" i="3" l="1"/>
  <c r="B29" i="3"/>
  <c r="B30" i="3" l="1"/>
  <c r="Q29" i="3"/>
  <c r="Q30" i="3" l="1"/>
  <c r="B31" i="3"/>
  <c r="Q31" i="3" l="1"/>
  <c r="B32" i="3"/>
  <c r="B33" i="3" l="1"/>
  <c r="B34" i="3" s="1"/>
  <c r="Q32" i="3"/>
  <c r="B35" i="3" l="1"/>
  <c r="Q35" i="3" s="1"/>
  <c r="Q34" i="3"/>
  <c r="Q33" i="3"/>
  <c r="T35" i="3" l="1"/>
  <c r="B5" i="4" l="1"/>
  <c r="Q5" i="4" l="1"/>
  <c r="B6" i="4"/>
  <c r="Q6" i="4" s="1"/>
  <c r="B7" i="4" l="1"/>
  <c r="Q7" i="4" s="1"/>
  <c r="B8" i="4" l="1"/>
  <c r="Q8" i="4" s="1"/>
  <c r="B9" i="4" l="1"/>
  <c r="Q9" i="4" s="1"/>
  <c r="B10" i="4" l="1"/>
  <c r="Q10" i="4" s="1"/>
  <c r="B11" i="4" l="1"/>
  <c r="Q11" i="4" s="1"/>
  <c r="B12" i="4" l="1"/>
  <c r="Q12" i="4" s="1"/>
  <c r="B13" i="4" l="1"/>
  <c r="Q13" i="4" s="1"/>
  <c r="B14" i="4" l="1"/>
  <c r="Q14" i="4" s="1"/>
  <c r="B15" i="4" l="1"/>
  <c r="Q15" i="4" s="1"/>
  <c r="B16" i="4" l="1"/>
  <c r="Q16" i="4" s="1"/>
  <c r="B17" i="4" l="1"/>
  <c r="Q17" i="4" s="1"/>
  <c r="B18" i="4" l="1"/>
  <c r="Q18" i="4" s="1"/>
  <c r="B19" i="4" l="1"/>
  <c r="Q19" i="4" s="1"/>
  <c r="B20" i="4" l="1"/>
  <c r="Q20" i="4" s="1"/>
  <c r="B21" i="4" l="1"/>
  <c r="Q21" i="4" s="1"/>
  <c r="B22" i="4" l="1"/>
  <c r="Q22" i="4" s="1"/>
  <c r="B23" i="4" l="1"/>
  <c r="Q23" i="4" s="1"/>
  <c r="B24" i="4" l="1"/>
  <c r="Q24" i="4" s="1"/>
  <c r="B25" i="4" l="1"/>
  <c r="Q25" i="4" s="1"/>
  <c r="B26" i="4" l="1"/>
  <c r="Q26" i="4" s="1"/>
  <c r="B27" i="4" l="1"/>
  <c r="Q27" i="4" s="1"/>
  <c r="B28" i="4" l="1"/>
  <c r="Q28" i="4" s="1"/>
  <c r="B29" i="4" l="1"/>
  <c r="Q29" i="4" s="1"/>
  <c r="B30" i="4" l="1"/>
  <c r="Q30" i="4" s="1"/>
  <c r="B31" i="4" l="1"/>
  <c r="Q31" i="4" s="1"/>
  <c r="B32" i="4" l="1"/>
  <c r="T32" i="4" l="1"/>
  <c r="Q32" i="4"/>
  <c r="B33" i="4"/>
  <c r="T33" i="4" l="1"/>
  <c r="Q33" i="4"/>
  <c r="B5" i="1"/>
  <c r="Q5" i="1" l="1"/>
  <c r="B6" i="1"/>
  <c r="Q6" i="1" s="1"/>
  <c r="B7" i="1" l="1"/>
  <c r="Q7" i="1" s="1"/>
  <c r="B8" i="1" l="1"/>
  <c r="Q8" i="1" s="1"/>
  <c r="B9" i="1" l="1"/>
  <c r="Q9" i="1" s="1"/>
  <c r="B10" i="1" l="1"/>
  <c r="Q10" i="1" s="1"/>
  <c r="B11" i="1" l="1"/>
  <c r="Q11" i="1" s="1"/>
  <c r="B12" i="1" l="1"/>
  <c r="Q12" i="1" s="1"/>
  <c r="B13" i="1" l="1"/>
  <c r="Q13" i="1" s="1"/>
  <c r="B14" i="1" l="1"/>
  <c r="Q14" i="1" s="1"/>
  <c r="B15" i="1" l="1"/>
  <c r="Q15" i="1" s="1"/>
  <c r="B16" i="1" l="1"/>
  <c r="Q16" i="1" s="1"/>
  <c r="B17" i="1" l="1"/>
  <c r="Q17" i="1" s="1"/>
  <c r="B18" i="1" l="1"/>
  <c r="Q18" i="1" s="1"/>
  <c r="B19" i="1" l="1"/>
  <c r="Q19" i="1" s="1"/>
  <c r="B20" i="1" l="1"/>
  <c r="Q20" i="1" s="1"/>
  <c r="B21" i="1" l="1"/>
  <c r="Q21" i="1" s="1"/>
  <c r="B22" i="1" l="1"/>
  <c r="Q22" i="1" s="1"/>
  <c r="B23" i="1" l="1"/>
  <c r="Q23" i="1" s="1"/>
  <c r="B24" i="1" l="1"/>
  <c r="Q24" i="1" s="1"/>
  <c r="B25" i="1" l="1"/>
  <c r="Q25" i="1" s="1"/>
  <c r="B26" i="1" l="1"/>
  <c r="Q26" i="1" s="1"/>
  <c r="B27" i="1" l="1"/>
  <c r="Q27" i="1" s="1"/>
  <c r="B28" i="1" l="1"/>
  <c r="Q28" i="1" s="1"/>
  <c r="B29" i="1" l="1"/>
  <c r="Q29" i="1" s="1"/>
  <c r="B30" i="1" l="1"/>
  <c r="Q30" i="1" s="1"/>
  <c r="B31" i="1" l="1"/>
  <c r="Q31" i="1" s="1"/>
  <c r="B32" i="1" l="1"/>
  <c r="Q32" i="1" s="1"/>
  <c r="B33" i="1" l="1"/>
  <c r="Q33" i="1" l="1"/>
  <c r="B34" i="1"/>
  <c r="B35" i="1" l="1"/>
  <c r="Q34" i="1"/>
  <c r="Q35" i="1" l="1"/>
  <c r="B5" i="2"/>
  <c r="T35" i="1"/>
  <c r="Q5" i="2" l="1"/>
  <c r="B6" i="2"/>
  <c r="Q6" i="2" l="1"/>
  <c r="B7" i="2"/>
  <c r="Q7" i="2" l="1"/>
  <c r="B8" i="2"/>
  <c r="Q8" i="2" l="1"/>
  <c r="B9" i="2"/>
  <c r="Q9" i="2" l="1"/>
  <c r="B10" i="2"/>
  <c r="Q10" i="2" l="1"/>
  <c r="B11" i="2"/>
  <c r="Q11" i="2" l="1"/>
  <c r="B12" i="2"/>
  <c r="Q12" i="2" l="1"/>
  <c r="B13" i="2"/>
  <c r="Q13" i="2" l="1"/>
  <c r="B14" i="2"/>
  <c r="Q14" i="2" l="1"/>
  <c r="B15" i="2"/>
  <c r="Q15" i="2" l="1"/>
  <c r="B16" i="2"/>
  <c r="Q16" i="2" l="1"/>
  <c r="B17" i="2"/>
  <c r="Q17" i="2" l="1"/>
  <c r="B18" i="2"/>
  <c r="Q18" i="2" l="1"/>
  <c r="B19" i="2"/>
  <c r="Q19" i="2" l="1"/>
  <c r="B20" i="2"/>
  <c r="Q20" i="2" l="1"/>
  <c r="B21" i="2"/>
  <c r="Q21" i="2" l="1"/>
  <c r="B22" i="2"/>
  <c r="Q22" i="2" l="1"/>
  <c r="B23" i="2"/>
  <c r="Q23" i="2" l="1"/>
  <c r="B24" i="2"/>
  <c r="Q24" i="2" l="1"/>
  <c r="B25" i="2"/>
  <c r="Q25" i="2" l="1"/>
  <c r="B26" i="2"/>
  <c r="Q26" i="2" l="1"/>
  <c r="B27" i="2"/>
  <c r="Q27" i="2" l="1"/>
  <c r="B28" i="2"/>
  <c r="Q28" i="2" l="1"/>
  <c r="B29" i="2"/>
  <c r="Q29" i="2" l="1"/>
  <c r="B30" i="2"/>
  <c r="Q30" i="2" l="1"/>
  <c r="B31" i="2"/>
  <c r="Q31" i="2" l="1"/>
  <c r="B32" i="2"/>
  <c r="Q32" i="2" l="1"/>
  <c r="B33" i="2"/>
  <c r="Q33" i="2" l="1"/>
  <c r="B34" i="2"/>
  <c r="Q34" i="2" l="1"/>
  <c r="B5" i="11"/>
  <c r="T34" i="2"/>
  <c r="B6" i="11" l="1"/>
  <c r="Q5" i="11"/>
  <c r="Q6" i="11" l="1"/>
  <c r="B7" i="11"/>
  <c r="Q7" i="11" l="1"/>
  <c r="B8" i="11"/>
  <c r="Q8" i="11" l="1"/>
  <c r="B9" i="11"/>
  <c r="Q9" i="11" l="1"/>
  <c r="B10" i="11"/>
  <c r="Q10" i="11" l="1"/>
  <c r="B11" i="11"/>
  <c r="Q11" i="11" l="1"/>
  <c r="B12" i="11"/>
  <c r="Q12" i="11" l="1"/>
  <c r="B13" i="11"/>
  <c r="Q13" i="11" l="1"/>
  <c r="B14" i="11"/>
  <c r="Q14" i="11" l="1"/>
  <c r="B15" i="11"/>
  <c r="Q15" i="11" l="1"/>
  <c r="B16" i="11"/>
  <c r="Q16" i="11" l="1"/>
  <c r="B17" i="11"/>
  <c r="Q17" i="11" l="1"/>
  <c r="B18" i="11"/>
  <c r="Q18" i="11" l="1"/>
  <c r="B19" i="11"/>
  <c r="Q19" i="11" l="1"/>
  <c r="B20" i="11"/>
  <c r="Q20" i="11" l="1"/>
  <c r="B21" i="11"/>
  <c r="Q21" i="11" l="1"/>
  <c r="B22" i="11"/>
  <c r="Q22" i="11" l="1"/>
  <c r="B23" i="11"/>
  <c r="Q23" i="11" l="1"/>
  <c r="B24" i="11"/>
  <c r="Q24" i="11" l="1"/>
  <c r="B25" i="11"/>
  <c r="Q25" i="11" l="1"/>
  <c r="B26" i="11"/>
  <c r="Q26" i="11" l="1"/>
  <c r="B27" i="11"/>
  <c r="Q27" i="11" l="1"/>
  <c r="B28" i="11"/>
  <c r="Q28" i="11" l="1"/>
  <c r="B29" i="11"/>
  <c r="Q29" i="11" l="1"/>
  <c r="B30" i="11"/>
  <c r="Q30" i="11" l="1"/>
  <c r="B31" i="11"/>
  <c r="Q31" i="11" l="1"/>
  <c r="B32" i="11"/>
  <c r="Q32" i="11" l="1"/>
  <c r="B33" i="11"/>
  <c r="Q33" i="11" l="1"/>
  <c r="B34" i="11"/>
  <c r="B35" i="11" l="1"/>
  <c r="Q34" i="11"/>
  <c r="Q35" i="11" l="1"/>
  <c r="B5" i="7"/>
  <c r="B6" i="7" l="1"/>
  <c r="Q5" i="7"/>
  <c r="Q6" i="7" l="1"/>
  <c r="B7" i="7"/>
  <c r="Q7" i="7" l="1"/>
  <c r="B8" i="7"/>
  <c r="Q8" i="7" l="1"/>
  <c r="B9" i="7"/>
  <c r="Q9" i="7" l="1"/>
  <c r="B10" i="7"/>
  <c r="Q10" i="7" l="1"/>
  <c r="B11" i="7"/>
  <c r="Q11" i="7" l="1"/>
  <c r="B12" i="7"/>
  <c r="Q12" i="7" l="1"/>
  <c r="B13" i="7"/>
  <c r="Q13" i="7" l="1"/>
  <c r="B14" i="7"/>
  <c r="Q14" i="7" l="1"/>
  <c r="B15" i="7"/>
  <c r="Q15" i="7" l="1"/>
  <c r="B16" i="7"/>
  <c r="Q16" i="7" l="1"/>
  <c r="B17" i="7"/>
  <c r="Q17" i="7" l="1"/>
  <c r="B18" i="7"/>
  <c r="Q18" i="7" l="1"/>
  <c r="B19" i="7"/>
  <c r="Q19" i="7" l="1"/>
  <c r="B20" i="7"/>
  <c r="Q20" i="7" l="1"/>
  <c r="B21" i="7"/>
  <c r="Q21" i="7" l="1"/>
  <c r="B22" i="7"/>
  <c r="Q22" i="7" l="1"/>
  <c r="B23" i="7"/>
  <c r="Q23" i="7" l="1"/>
  <c r="B24" i="7"/>
  <c r="Q24" i="7" l="1"/>
  <c r="B25" i="7"/>
  <c r="Q25" i="7" l="1"/>
  <c r="B26" i="7"/>
  <c r="Q26" i="7" l="1"/>
  <c r="B27" i="7"/>
  <c r="Q27" i="7" l="1"/>
  <c r="B28" i="7"/>
  <c r="Q28" i="7" l="1"/>
  <c r="B29" i="7"/>
  <c r="Q29" i="7" l="1"/>
  <c r="B30" i="7"/>
  <c r="Q30" i="7" l="1"/>
  <c r="B31" i="7"/>
  <c r="Q31" i="7" l="1"/>
  <c r="B32" i="7"/>
  <c r="Q32" i="7" l="1"/>
  <c r="B33" i="7"/>
  <c r="Q33" i="7" l="1"/>
  <c r="B34" i="7"/>
  <c r="Q34" i="7" l="1"/>
  <c r="B5" i="9"/>
  <c r="T34" i="7"/>
  <c r="B6" i="9" l="1"/>
  <c r="Q5" i="9"/>
  <c r="Q6" i="9" l="1"/>
  <c r="B7" i="9"/>
  <c r="Q7" i="9" l="1"/>
  <c r="B8" i="9"/>
  <c r="Q8" i="9" l="1"/>
  <c r="B9" i="9"/>
  <c r="Q9" i="9" l="1"/>
  <c r="B10" i="9"/>
  <c r="Q10" i="9" l="1"/>
  <c r="B11" i="9"/>
  <c r="Q11" i="9" l="1"/>
  <c r="B12" i="9"/>
  <c r="Q12" i="9" l="1"/>
  <c r="B13" i="9"/>
  <c r="Q13" i="9" l="1"/>
  <c r="B14" i="9"/>
  <c r="Q14" i="9" l="1"/>
  <c r="B15" i="9"/>
  <c r="Q15" i="9" l="1"/>
  <c r="B16" i="9"/>
  <c r="Q16" i="9" l="1"/>
  <c r="B17" i="9"/>
  <c r="Q17" i="9" l="1"/>
  <c r="B18" i="9"/>
  <c r="Q18" i="9" l="1"/>
  <c r="B19" i="9"/>
  <c r="Q19" i="9" l="1"/>
  <c r="B20" i="9"/>
  <c r="Q20" i="9" l="1"/>
  <c r="B21" i="9"/>
  <c r="Q21" i="9" l="1"/>
  <c r="B22" i="9"/>
  <c r="Q22" i="9" l="1"/>
  <c r="B23" i="9"/>
  <c r="Q23" i="9" l="1"/>
  <c r="B24" i="9"/>
  <c r="Q24" i="9" l="1"/>
  <c r="B25" i="9"/>
  <c r="Q25" i="9" l="1"/>
  <c r="B26" i="9"/>
  <c r="Q26" i="9" l="1"/>
  <c r="B27" i="9"/>
  <c r="Q27" i="9" l="1"/>
  <c r="B28" i="9"/>
  <c r="Q28" i="9" l="1"/>
  <c r="B29" i="9"/>
  <c r="Q29" i="9" l="1"/>
  <c r="B30" i="9"/>
  <c r="Q30" i="9" l="1"/>
  <c r="B31" i="9"/>
  <c r="Q31" i="9" l="1"/>
  <c r="B32" i="9"/>
  <c r="Q32" i="9" l="1"/>
  <c r="B33" i="9"/>
  <c r="Q33" i="9" l="1"/>
  <c r="B34" i="9"/>
  <c r="B35" i="9" l="1"/>
  <c r="Q34" i="9"/>
  <c r="Q35" i="9" l="1"/>
  <c r="B5" i="8"/>
  <c r="T35" i="9"/>
  <c r="B6" i="8" l="1"/>
  <c r="Q5" i="8"/>
  <c r="Q6" i="8" l="1"/>
  <c r="B7" i="8"/>
  <c r="Q7" i="8" l="1"/>
  <c r="B8" i="8"/>
  <c r="Q8" i="8" l="1"/>
  <c r="B9" i="8"/>
  <c r="Q9" i="8" l="1"/>
  <c r="B10" i="8"/>
  <c r="Q10" i="8" l="1"/>
  <c r="B11" i="8"/>
  <c r="Q11" i="8" l="1"/>
  <c r="B12" i="8"/>
  <c r="Q12" i="8" l="1"/>
  <c r="B13" i="8"/>
  <c r="Q13" i="8" l="1"/>
  <c r="B14" i="8"/>
  <c r="Q14" i="8" l="1"/>
  <c r="B15" i="8"/>
  <c r="Q15" i="8" l="1"/>
  <c r="B16" i="8"/>
  <c r="Q16" i="8" l="1"/>
  <c r="B17" i="8"/>
  <c r="Q17" i="8" l="1"/>
  <c r="B18" i="8"/>
  <c r="Q18" i="8" l="1"/>
  <c r="B19" i="8"/>
  <c r="Q19" i="8" l="1"/>
  <c r="B20" i="8"/>
  <c r="Q20" i="8" l="1"/>
  <c r="B21" i="8"/>
  <c r="Q21" i="8" l="1"/>
  <c r="B22" i="8"/>
  <c r="Q22" i="8" l="1"/>
  <c r="B23" i="8"/>
  <c r="Q23" i="8" l="1"/>
  <c r="B24" i="8"/>
  <c r="Q24" i="8" l="1"/>
  <c r="B25" i="8"/>
  <c r="Q25" i="8" l="1"/>
  <c r="B26" i="8"/>
  <c r="Q26" i="8" l="1"/>
  <c r="B27" i="8"/>
  <c r="Q27" i="8" l="1"/>
  <c r="B28" i="8"/>
  <c r="Q28" i="8" l="1"/>
  <c r="B29" i="8"/>
  <c r="Q29" i="8" l="1"/>
  <c r="B30" i="8"/>
  <c r="Q30" i="8" l="1"/>
  <c r="B31" i="8"/>
  <c r="Q31" i="8" l="1"/>
  <c r="B32" i="8"/>
  <c r="Q32" i="8" l="1"/>
  <c r="B33" i="8"/>
  <c r="Q33" i="8" l="1"/>
  <c r="B34" i="8"/>
  <c r="B35" i="8" l="1"/>
  <c r="Q34" i="8"/>
  <c r="Q35" i="8" l="1"/>
  <c r="B5" i="12"/>
  <c r="B6" i="12" l="1"/>
  <c r="Q5" i="12"/>
  <c r="Q6" i="12" l="1"/>
  <c r="B7" i="12"/>
  <c r="Q7" i="12" l="1"/>
  <c r="B8" i="12"/>
  <c r="Q8" i="12" l="1"/>
  <c r="B9" i="12"/>
  <c r="Q9" i="12" l="1"/>
  <c r="B10" i="12"/>
  <c r="Q10" i="12" l="1"/>
  <c r="B11" i="12"/>
  <c r="Q11" i="12" l="1"/>
  <c r="B12" i="12"/>
  <c r="Q12" i="12" l="1"/>
  <c r="B13" i="12"/>
  <c r="Q13" i="12" l="1"/>
  <c r="B14" i="12"/>
  <c r="Q14" i="12" l="1"/>
  <c r="B15" i="12"/>
  <c r="Q15" i="12" l="1"/>
  <c r="B16" i="12"/>
  <c r="Q16" i="12" l="1"/>
  <c r="B17" i="12"/>
  <c r="Q17" i="12" l="1"/>
  <c r="B18" i="12"/>
  <c r="Q18" i="12" l="1"/>
  <c r="B19" i="12"/>
  <c r="Q19" i="12" l="1"/>
  <c r="B20" i="12"/>
  <c r="Q20" i="12" l="1"/>
  <c r="B21" i="12"/>
  <c r="Q21" i="12" l="1"/>
  <c r="B22" i="12"/>
  <c r="Q22" i="12" l="1"/>
  <c r="B23" i="12"/>
  <c r="Q23" i="12" l="1"/>
  <c r="B24" i="12"/>
  <c r="Q24" i="12" l="1"/>
  <c r="B25" i="12"/>
  <c r="Q25" i="12" l="1"/>
  <c r="B26" i="12"/>
  <c r="Q26" i="12" l="1"/>
  <c r="B27" i="12"/>
  <c r="Q27" i="12" l="1"/>
  <c r="B28" i="12"/>
  <c r="Q28" i="12" l="1"/>
  <c r="B29" i="12"/>
  <c r="Q29" i="12" l="1"/>
  <c r="B30" i="12"/>
  <c r="Q30" i="12" l="1"/>
  <c r="B31" i="12"/>
  <c r="Q31" i="12" l="1"/>
  <c r="B32" i="12"/>
  <c r="Q32" i="12" l="1"/>
  <c r="B33" i="12"/>
  <c r="Q33" i="12" l="1"/>
  <c r="B34" i="12"/>
  <c r="Q34" i="12" l="1"/>
  <c r="B5" i="6"/>
  <c r="T34" i="12"/>
  <c r="B6" i="6" l="1"/>
  <c r="Q5" i="6"/>
  <c r="Q6" i="6" l="1"/>
  <c r="B7" i="6"/>
  <c r="Q7" i="6" l="1"/>
  <c r="B8" i="6"/>
  <c r="Q8" i="6" l="1"/>
  <c r="B9" i="6"/>
  <c r="Q9" i="6" l="1"/>
  <c r="B10" i="6"/>
  <c r="Q10" i="6" l="1"/>
  <c r="B11" i="6"/>
  <c r="Q11" i="6" l="1"/>
  <c r="B12" i="6"/>
  <c r="Q12" i="6" l="1"/>
  <c r="B13" i="6"/>
  <c r="Q13" i="6" l="1"/>
  <c r="B14" i="6"/>
  <c r="Q14" i="6" l="1"/>
  <c r="B15" i="6"/>
  <c r="Q15" i="6" l="1"/>
  <c r="B16" i="6"/>
  <c r="Q16" i="6" l="1"/>
  <c r="B17" i="6"/>
  <c r="Q17" i="6" l="1"/>
  <c r="B18" i="6"/>
  <c r="Q18" i="6" l="1"/>
  <c r="B19" i="6"/>
  <c r="Q19" i="6" l="1"/>
  <c r="B20" i="6"/>
  <c r="Q20" i="6" l="1"/>
  <c r="B21" i="6"/>
  <c r="Q21" i="6" l="1"/>
  <c r="B22" i="6"/>
  <c r="Q22" i="6" l="1"/>
  <c r="B23" i="6"/>
  <c r="Q23" i="6" l="1"/>
  <c r="B24" i="6"/>
  <c r="Q24" i="6" l="1"/>
  <c r="B25" i="6"/>
  <c r="Q25" i="6" l="1"/>
  <c r="B26" i="6"/>
  <c r="Q26" i="6" l="1"/>
  <c r="B27" i="6"/>
  <c r="Q27" i="6" l="1"/>
  <c r="B28" i="6"/>
  <c r="Q28" i="6" l="1"/>
  <c r="B29" i="6"/>
  <c r="Q29" i="6" l="1"/>
  <c r="B30" i="6"/>
  <c r="Q30" i="6" l="1"/>
  <c r="B31" i="6"/>
  <c r="Q31" i="6" l="1"/>
  <c r="B32" i="6"/>
  <c r="Q32" i="6" l="1"/>
  <c r="B33" i="6"/>
  <c r="Q33" i="6" l="1"/>
  <c r="B34" i="6"/>
  <c r="B35" i="6" l="1"/>
  <c r="Q34" i="6"/>
  <c r="Q35" i="6" l="1"/>
  <c r="B5" i="10"/>
  <c r="T35" i="6"/>
  <c r="Q5" i="10" l="1"/>
  <c r="B6" i="10"/>
  <c r="Q6" i="10" l="1"/>
  <c r="B7" i="10"/>
  <c r="Q7" i="10" l="1"/>
  <c r="B8" i="10"/>
  <c r="Q8" i="10" l="1"/>
  <c r="B9" i="10"/>
  <c r="Q9" i="10" l="1"/>
  <c r="B10" i="10"/>
  <c r="Q10" i="10" l="1"/>
  <c r="B11" i="10"/>
  <c r="Q11" i="10" l="1"/>
  <c r="B12" i="10"/>
  <c r="Q12" i="10" l="1"/>
  <c r="B13" i="10"/>
  <c r="Q13" i="10" l="1"/>
  <c r="B14" i="10"/>
  <c r="Q14" i="10" l="1"/>
  <c r="B15" i="10"/>
  <c r="Q15" i="10" l="1"/>
  <c r="B16" i="10"/>
  <c r="Q16" i="10" l="1"/>
  <c r="B17" i="10"/>
  <c r="Q17" i="10" l="1"/>
  <c r="B18" i="10"/>
  <c r="Q18" i="10" l="1"/>
  <c r="B19" i="10"/>
  <c r="Q19" i="10" l="1"/>
  <c r="B20" i="10"/>
  <c r="Q20" i="10" l="1"/>
  <c r="B21" i="10"/>
  <c r="Q21" i="10" l="1"/>
  <c r="B22" i="10"/>
  <c r="Q22" i="10" l="1"/>
  <c r="B23" i="10"/>
  <c r="Q23" i="10" l="1"/>
  <c r="B24" i="10"/>
  <c r="Q24" i="10" l="1"/>
  <c r="B25" i="10"/>
  <c r="Q25" i="10" l="1"/>
  <c r="B26" i="10"/>
  <c r="Q26" i="10" l="1"/>
  <c r="B27" i="10"/>
  <c r="Q27" i="10" l="1"/>
  <c r="B28" i="10"/>
  <c r="Q28" i="10" l="1"/>
  <c r="B29" i="10"/>
  <c r="Q29" i="10" l="1"/>
  <c r="B30" i="10"/>
  <c r="Q30" i="10" l="1"/>
  <c r="B31" i="10"/>
  <c r="Q31" i="10" l="1"/>
  <c r="B32" i="10"/>
  <c r="Q32" i="10" l="1"/>
  <c r="B33" i="10"/>
  <c r="Q33" i="10" l="1"/>
  <c r="B34" i="10"/>
  <c r="Q34" i="10" l="1"/>
  <c r="B5" i="16"/>
  <c r="T34" i="10"/>
  <c r="Q5" i="16" l="1"/>
  <c r="B6" i="16"/>
  <c r="Q6" i="16" l="1"/>
  <c r="B7" i="16"/>
  <c r="Q7" i="16" l="1"/>
  <c r="B8" i="16"/>
  <c r="Q8" i="16" l="1"/>
  <c r="B9" i="16"/>
  <c r="Q9" i="16" l="1"/>
  <c r="B10" i="16"/>
  <c r="Q10" i="16" l="1"/>
  <c r="B11" i="16"/>
  <c r="Q11" i="16" l="1"/>
  <c r="B12" i="16"/>
  <c r="Q12" i="16" l="1"/>
  <c r="B13" i="16"/>
  <c r="Q13" i="16" l="1"/>
  <c r="B14" i="16"/>
  <c r="Q14" i="16" l="1"/>
  <c r="B15" i="16"/>
  <c r="Q15" i="16" l="1"/>
  <c r="B16" i="16"/>
  <c r="Q16" i="16" l="1"/>
  <c r="B17" i="16"/>
  <c r="Q17" i="16" l="1"/>
  <c r="B18" i="16"/>
  <c r="Q18" i="16" l="1"/>
  <c r="B19" i="16"/>
  <c r="Q19" i="16" l="1"/>
  <c r="B20" i="16"/>
  <c r="Q20" i="16" l="1"/>
  <c r="B21" i="16"/>
  <c r="Q21" i="16" l="1"/>
  <c r="B22" i="16"/>
  <c r="Q22" i="16" l="1"/>
  <c r="B23" i="16"/>
  <c r="Q23" i="16" l="1"/>
  <c r="B24" i="16"/>
  <c r="Q24" i="16" l="1"/>
  <c r="B25" i="16"/>
  <c r="Q25" i="16" l="1"/>
  <c r="B26" i="16"/>
  <c r="Q26" i="16" l="1"/>
  <c r="B27" i="16"/>
  <c r="Q27" i="16" l="1"/>
  <c r="B28" i="16"/>
  <c r="Q28" i="16" l="1"/>
  <c r="B29" i="16"/>
  <c r="Q29" i="16" l="1"/>
  <c r="B30" i="16"/>
  <c r="Q30" i="16" l="1"/>
  <c r="B31" i="16"/>
  <c r="Q31" i="16" l="1"/>
  <c r="B32" i="16"/>
  <c r="Q32" i="16" l="1"/>
  <c r="B33" i="16"/>
  <c r="Q33" i="16" l="1"/>
  <c r="B34" i="16"/>
  <c r="B35" i="16" l="1"/>
  <c r="Q34" i="16"/>
  <c r="Q35" i="16" l="1"/>
  <c r="T35" i="16"/>
</calcChain>
</file>

<file path=xl/sharedStrings.xml><?xml version="1.0" encoding="utf-8"?>
<sst xmlns="http://schemas.openxmlformats.org/spreadsheetml/2006/main" count="447" uniqueCount="53">
  <si>
    <t>Urenverantwoording van</t>
  </si>
  <si>
    <t>Arbeidstijd</t>
  </si>
  <si>
    <t>van</t>
  </si>
  <si>
    <t>tot</t>
  </si>
  <si>
    <t xml:space="preserve"> </t>
  </si>
  <si>
    <t>Saldo verlofdagen</t>
  </si>
  <si>
    <t>Af deze maand</t>
  </si>
  <si>
    <t>Nieuw tegoed</t>
  </si>
  <si>
    <t>Maand</t>
  </si>
  <si>
    <t>Jaar</t>
  </si>
  <si>
    <t>Netto</t>
  </si>
  <si>
    <t>NT</t>
  </si>
  <si>
    <t>Opmerkingen</t>
  </si>
  <si>
    <t>Totaal</t>
  </si>
  <si>
    <t>januari</t>
  </si>
  <si>
    <t>Z = Ziekte</t>
  </si>
  <si>
    <t>V = Verlof</t>
  </si>
  <si>
    <t>C = Compensatiedag</t>
  </si>
  <si>
    <t>F = Feestdag</t>
  </si>
  <si>
    <t>RV = Roostervrij</t>
  </si>
  <si>
    <t>Personeelsnr.</t>
  </si>
  <si>
    <t>februari</t>
  </si>
  <si>
    <t>november</t>
  </si>
  <si>
    <t>september</t>
  </si>
  <si>
    <t>augustus</t>
  </si>
  <si>
    <t>juli</t>
  </si>
  <si>
    <t>mei</t>
  </si>
  <si>
    <t>april</t>
  </si>
  <si>
    <t>maart</t>
  </si>
  <si>
    <t>Uren week</t>
  </si>
  <si>
    <t>Urenregistratie</t>
  </si>
  <si>
    <t>Tijden invullen door gebruik te maken van dubbele punt : bv. 6:30.</t>
  </si>
  <si>
    <t>Tijden worden opgeteld.</t>
  </si>
  <si>
    <t>Verlofuren worden opgeteld.</t>
  </si>
  <si>
    <t>Wilt u de lay-out wijzigen, kan dat door de beveiliging onder "Extra" op te heffen.</t>
  </si>
  <si>
    <t>Standaard u/mnd</t>
  </si>
  <si>
    <t>Extra uren</t>
  </si>
  <si>
    <t>december</t>
  </si>
  <si>
    <t>oktober</t>
  </si>
  <si>
    <t xml:space="preserve">Indien arbeidstijd voor 24:00 uur begint en doorloopt in de nacht, dan uren doortellen </t>
  </si>
  <si>
    <t>3 uur 's nachts dan invullen als 27:00 Het programma pakt de uren dan correct op</t>
  </si>
  <si>
    <t>Overuren</t>
  </si>
  <si>
    <t>of</t>
  </si>
  <si>
    <t>Van 22:00 tot 3:00 = invoeren 22:00 tot 27:00 uur. Programma wijzigt zelf 27:00 in 3:00</t>
  </si>
  <si>
    <t>Is aanvang arbeidstijd na 24: 00 uur dan bijv. gewoon van 1:00 tot 3:00 invoeren</t>
  </si>
  <si>
    <t>van 22:00 tot 24:00 en de volgende dag van 0:00 tot 3:00 invoeren</t>
  </si>
  <si>
    <t xml:space="preserve">Er is een legenda toegevoegd. </t>
  </si>
  <si>
    <t>Dit geeft inzicht in welk blok per dag je gewerkt hebt, maar ook per week.</t>
  </si>
  <si>
    <t xml:space="preserve">Cellen leegmaken d.m.v. de "Delete-toets". </t>
  </si>
  <si>
    <t>Je kunt ook werken met de pijltjestoetsen.</t>
  </si>
  <si>
    <t>Met tab ga je naar het volgende veld; met enter ga je een rij naar beneden.</t>
  </si>
  <si>
    <t>In de maand januari geef je het jaar aan.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</si>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</sst>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:mm:ss;@"/>
    <numFmt numFmtId="165" formatCode="h:mm;@"/>
    <numFmt numFmtId="166" formatCode="[h]:mm:ss;@"/>
    <numFmt numFmtId="167" formatCode="d"/>
    <numFmt numFmtId="168" formatCode="dddd"/>
    <numFmt numFmtId="169" formatCode="[h]:mm"/>
    <numFmt numFmtId="170" formatCode="0.0"/>
  </numFmts>
  <fonts count="20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color indexed="57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sz val="10"/>
      <name val="Arial"/>
      <family val="2"/>
    </font>
    <font>
      <i/>
      <sz val="9"/>
      <color indexed="17"/>
      <name val="Arial"/>
      <family val="2"/>
    </font>
    <font>
      <sz val="10"/>
      <color rgb="FF339966"/>
      <name val="Arial"/>
      <family val="2"/>
    </font>
    <font>
      <sz val="9"/>
      <color rgb="FF339966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CCCCFF"/>
      </bottom>
      <diagonal/>
    </border>
    <border>
      <left/>
      <right/>
      <top style="hair">
        <color rgb="FFCCCCFF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hair">
        <color rgb="FFCCCCFF"/>
      </right>
      <top style="hair">
        <color rgb="FFCCCCFF"/>
      </top>
      <bottom style="hair">
        <color rgb="FFCCCCFF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rgb="FFCCCCFF"/>
      </right>
      <top/>
      <bottom style="hair">
        <color rgb="FFCCCCFF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rgb="FFC0C0C0"/>
      </left>
      <right style="thick">
        <color auto="1"/>
      </right>
      <top style="hair">
        <color rgb="FFCCCCFF"/>
      </top>
      <bottom style="hair">
        <color rgb="FFC0C0C0"/>
      </bottom>
      <diagonal/>
    </border>
    <border>
      <left style="hair">
        <color rgb="FFC0C0C0"/>
      </left>
      <right style="thick">
        <color auto="1"/>
      </right>
      <top style="hair">
        <color rgb="FFC0C0C0"/>
      </top>
      <bottom style="hair">
        <color rgb="FFC0C0C0"/>
      </bottom>
      <diagonal/>
    </border>
    <border>
      <left style="medium">
        <color rgb="FF000000"/>
      </left>
      <right style="hair">
        <color rgb="FFC0C0C0"/>
      </right>
      <top style="hair">
        <color rgb="FFCCCCFF"/>
      </top>
      <bottom style="hair">
        <color rgb="FFC0C0C0"/>
      </bottom>
      <diagonal/>
    </border>
    <border>
      <left/>
      <right/>
      <top style="hair">
        <color rgb="FFCCCCFF"/>
      </top>
      <bottom style="hair">
        <color rgb="FFC0C0C0"/>
      </bottom>
      <diagonal/>
    </border>
    <border>
      <left style="medium">
        <color auto="1"/>
      </left>
      <right style="hair">
        <color rgb="FFC0C0C0"/>
      </right>
      <top style="medium">
        <color auto="1"/>
      </top>
      <bottom style="hair">
        <color rgb="FFC0C0C0"/>
      </bottom>
      <diagonal/>
    </border>
    <border>
      <left/>
      <right style="medium">
        <color auto="1"/>
      </right>
      <top style="medium">
        <color auto="1"/>
      </top>
      <bottom style="hair">
        <color rgb="FFC0C0C0"/>
      </bottom>
      <diagonal/>
    </border>
    <border>
      <left style="medium">
        <color auto="1"/>
      </left>
      <right style="hair">
        <color rgb="FFC0C0C0"/>
      </right>
      <top/>
      <bottom style="hair">
        <color rgb="FFC0C0C0"/>
      </bottom>
      <diagonal/>
    </border>
    <border>
      <left/>
      <right style="medium">
        <color auto="1"/>
      </right>
      <top/>
      <bottom style="hair">
        <color rgb="FFC0C0C0"/>
      </bottom>
      <diagonal/>
    </border>
    <border>
      <left style="hair">
        <color rgb="FFC0C0C0"/>
      </left>
      <right style="medium">
        <color auto="1"/>
      </right>
      <top/>
      <bottom style="hair">
        <color rgb="FFC0C0C0"/>
      </bottom>
      <diagonal/>
    </border>
    <border>
      <left style="hair">
        <color rgb="FFC0C0C0"/>
      </left>
      <right style="medium">
        <color auto="1"/>
      </right>
      <top style="medium">
        <color auto="1"/>
      </top>
      <bottom style="hair">
        <color rgb="FFC0C0C0"/>
      </bottom>
      <diagonal/>
    </border>
    <border>
      <left style="medium">
        <color auto="1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medium">
        <color auto="1"/>
      </right>
      <top style="hair">
        <color rgb="FFC0C0C0"/>
      </top>
      <bottom style="hair">
        <color rgb="FFC0C0C0"/>
      </bottom>
      <diagonal/>
    </border>
    <border>
      <left style="medium">
        <color auto="1"/>
      </left>
      <right style="hair">
        <color rgb="FFC0C0C0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hair">
        <color rgb="FFC0C0C0"/>
      </right>
      <top style="hair">
        <color rgb="FFC0C0C0"/>
      </top>
      <bottom style="thick">
        <color auto="1"/>
      </bottom>
      <diagonal/>
    </border>
    <border>
      <left style="hair">
        <color rgb="FFC0C0C0"/>
      </left>
      <right style="medium">
        <color auto="1"/>
      </right>
      <top style="hair">
        <color rgb="FFC0C0C0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rgb="FF000000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hair">
        <color rgb="FFCCCCFF"/>
      </top>
      <bottom style="hair">
        <color rgb="FFC0C0C0"/>
      </bottom>
      <diagonal/>
    </border>
    <border>
      <left/>
      <right style="thick">
        <color auto="1"/>
      </right>
      <top/>
      <bottom style="hair">
        <color rgb="FFC0C0C0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hair">
        <color indexed="22"/>
      </left>
      <right style="thick">
        <color auto="1"/>
      </right>
      <top style="hair">
        <color rgb="FFCCCCFF"/>
      </top>
      <bottom style="hair">
        <color indexed="22"/>
      </bottom>
      <diagonal/>
    </border>
    <border>
      <left style="hair">
        <color indexed="22"/>
      </left>
      <right style="thick">
        <color auto="1"/>
      </right>
      <top style="hair">
        <color indexed="22"/>
      </top>
      <bottom style="hair">
        <color indexed="22"/>
      </bottom>
      <diagonal/>
    </border>
    <border>
      <left/>
      <right style="thick">
        <color auto="1"/>
      </right>
      <top/>
      <bottom style="hair">
        <color rgb="FFCCCCFF"/>
      </bottom>
      <diagonal/>
    </border>
    <border>
      <left style="hair">
        <color indexed="22"/>
      </left>
      <right style="thick">
        <color auto="1"/>
      </right>
      <top style="hair">
        <color indexed="22"/>
      </top>
      <bottom style="hair">
        <color rgb="FFCCCCFF"/>
      </bottom>
      <diagonal/>
    </border>
    <border>
      <left style="medium">
        <color rgb="FF000000"/>
      </left>
      <right/>
      <top/>
      <bottom/>
      <diagonal/>
    </border>
    <border>
      <left style="thick">
        <color auto="1"/>
      </left>
      <right style="hair">
        <color rgb="FFCCCCFF"/>
      </right>
      <top style="hair">
        <color rgb="FFCCCCFF"/>
      </top>
      <bottom style="thick">
        <color auto="1"/>
      </bottom>
      <diagonal/>
    </border>
    <border>
      <left/>
      <right/>
      <top style="hair">
        <color rgb="FFCCCCFF"/>
      </top>
      <bottom style="thick">
        <color auto="1"/>
      </bottom>
      <diagonal/>
    </border>
    <border>
      <left style="medium">
        <color rgb="FF000000"/>
      </left>
      <right style="hair">
        <color rgb="FFC0C0C0"/>
      </right>
      <top style="hair">
        <color rgb="FFCCCCFF"/>
      </top>
      <bottom style="thick">
        <color auto="1"/>
      </bottom>
      <diagonal/>
    </border>
    <border>
      <left style="hair">
        <color rgb="FFC0C0C0"/>
      </left>
      <right style="thick">
        <color auto="1"/>
      </right>
      <top style="hair">
        <color rgb="FFC0C0C0"/>
      </top>
      <bottom style="thick">
        <color auto="1"/>
      </bottom>
      <diagonal/>
    </border>
    <border>
      <left style="thick">
        <color auto="1"/>
      </left>
      <right style="hair">
        <color rgb="FFCCCCFF"/>
      </right>
      <top/>
      <bottom style="thick">
        <color auto="1"/>
      </bottom>
      <diagonal/>
    </border>
    <border>
      <left style="hair">
        <color indexed="22"/>
      </left>
      <right style="thick">
        <color auto="1"/>
      </right>
      <top style="hair">
        <color indexed="22"/>
      </top>
      <bottom style="thick">
        <color auto="1"/>
      </bottom>
      <diagonal/>
    </border>
    <border>
      <left/>
      <right/>
      <top style="hair">
        <color rgb="FFCCCCFF"/>
      </top>
      <bottom style="hair">
        <color rgb="FFCCCCFF"/>
      </bottom>
      <diagonal/>
    </border>
    <border>
      <left style="hair">
        <color indexed="31"/>
      </left>
      <right/>
      <top style="hair">
        <color rgb="FFCCCCFF"/>
      </top>
      <bottom style="hair">
        <color indexed="31"/>
      </bottom>
      <diagonal/>
    </border>
    <border>
      <left style="hair">
        <color indexed="31"/>
      </left>
      <right/>
      <top style="hair">
        <color indexed="31"/>
      </top>
      <bottom style="hair">
        <color indexed="31"/>
      </bottom>
      <diagonal/>
    </border>
    <border>
      <left style="hair">
        <color indexed="31"/>
      </left>
      <right/>
      <top style="hair">
        <color indexed="31"/>
      </top>
      <bottom style="hair">
        <color rgb="FFCCCCFF"/>
      </bottom>
      <diagonal/>
    </border>
    <border>
      <left style="hair">
        <color indexed="31"/>
      </left>
      <right/>
      <top style="hair">
        <color indexed="31"/>
      </top>
      <bottom style="thick">
        <color auto="1"/>
      </bottom>
      <diagonal/>
    </border>
    <border>
      <left style="medium">
        <color auto="1"/>
      </left>
      <right style="hair">
        <color theme="0" tint="-0.24994659260841701"/>
      </right>
      <top style="thick">
        <color auto="1"/>
      </top>
      <bottom style="medium">
        <color auto="1"/>
      </bottom>
      <diagonal/>
    </border>
    <border>
      <left style="hair">
        <color theme="0" tint="-0.2499465926084170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medium">
        <color auto="1"/>
      </right>
      <top style="hair">
        <color indexed="22"/>
      </top>
      <bottom style="hair">
        <color indexed="22"/>
      </bottom>
      <diagonal/>
    </border>
    <border>
      <left style="medium">
        <color auto="1"/>
      </left>
      <right style="hair">
        <color indexed="22"/>
      </right>
      <top style="hair">
        <color indexed="22"/>
      </top>
      <bottom style="hair">
        <color rgb="FFCCCCFF"/>
      </bottom>
      <diagonal/>
    </border>
    <border>
      <left style="hair">
        <color indexed="22"/>
      </left>
      <right style="medium">
        <color auto="1"/>
      </right>
      <top style="hair">
        <color indexed="22"/>
      </top>
      <bottom style="hair">
        <color rgb="FFCCCCFF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hair">
        <color indexed="22"/>
      </right>
      <top style="hair">
        <color indexed="22"/>
      </top>
      <bottom style="thick">
        <color auto="1"/>
      </bottom>
      <diagonal/>
    </border>
    <border>
      <left style="hair">
        <color indexed="22"/>
      </left>
      <right style="medium">
        <color auto="1"/>
      </right>
      <top style="hair">
        <color indexed="22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rgb="FFC0C0C0"/>
      </right>
      <top/>
      <bottom style="hair">
        <color rgb="FFCCCCFF"/>
      </bottom>
      <diagonal/>
    </border>
    <border>
      <left/>
      <right style="medium">
        <color auto="1"/>
      </right>
      <top/>
      <bottom style="hair">
        <color rgb="FFCCCCF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hair">
        <color indexed="22"/>
      </right>
      <top style="medium">
        <color auto="1"/>
      </top>
      <bottom style="hair">
        <color indexed="22"/>
      </bottom>
      <diagonal/>
    </border>
    <border>
      <left style="hair">
        <color indexed="22"/>
      </left>
      <right style="medium">
        <color auto="1"/>
      </right>
      <top style="medium">
        <color auto="1"/>
      </top>
      <bottom style="hair">
        <color indexed="22"/>
      </bottom>
      <diagonal/>
    </border>
    <border>
      <left/>
      <right style="hair">
        <color rgb="FFC0C0C0"/>
      </right>
      <top style="hair">
        <color rgb="FFCCCCFF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thick">
        <color auto="1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/>
      <right style="hair">
        <color rgb="FFC0C0C0"/>
      </right>
      <top/>
      <bottom style="thick">
        <color auto="1"/>
      </bottom>
      <diagonal/>
    </border>
    <border>
      <left/>
      <right style="hair">
        <color indexed="22"/>
      </right>
      <top style="hair">
        <color rgb="FFCCCCFF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rgb="FFCCCCFF"/>
      </bottom>
      <diagonal/>
    </border>
    <border>
      <left/>
      <right style="hair">
        <color indexed="22"/>
      </right>
      <top style="hair">
        <color indexed="22"/>
      </top>
      <bottom style="thick">
        <color auto="1"/>
      </bottom>
      <diagonal/>
    </border>
    <border>
      <left/>
      <right style="hair">
        <color rgb="FFC0C0C0"/>
      </right>
      <top/>
      <bottom style="hair">
        <color rgb="FFCCCCFF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hair">
        <color rgb="FFC0C0C0"/>
      </left>
      <right style="medium">
        <color auto="1"/>
      </right>
      <top style="hair">
        <color rgb="FFCCCCFF"/>
      </top>
      <bottom style="hair">
        <color rgb="FFC0C0C0"/>
      </bottom>
      <diagonal/>
    </border>
    <border>
      <left/>
      <right style="medium">
        <color auto="1"/>
      </right>
      <top style="hair">
        <color rgb="FFCCCCFF"/>
      </top>
      <bottom/>
      <diagonal/>
    </border>
    <border>
      <left/>
      <right style="medium">
        <color auto="1"/>
      </right>
      <top style="hair">
        <color rgb="FFCCCCFF"/>
      </top>
      <bottom style="thick">
        <color auto="1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/>
    <xf numFmtId="165" fontId="9" fillId="0" borderId="19" xfId="0" applyNumberFormat="1" applyFont="1" applyBorder="1" applyProtection="1">
      <protection locked="0"/>
    </xf>
    <xf numFmtId="165" fontId="9" fillId="0" borderId="20" xfId="0" applyNumberFormat="1" applyFont="1" applyBorder="1" applyProtection="1">
      <protection locked="0"/>
    </xf>
    <xf numFmtId="165" fontId="14" fillId="0" borderId="20" xfId="0" applyNumberFormat="1" applyFont="1" applyBorder="1" applyProtection="1">
      <protection locked="0"/>
    </xf>
    <xf numFmtId="169" fontId="1" fillId="8" borderId="1" xfId="0" applyNumberFormat="1" applyFont="1" applyFill="1" applyBorder="1" applyAlignment="1" applyProtection="1">
      <alignment horizontal="center"/>
      <protection hidden="1"/>
    </xf>
    <xf numFmtId="165" fontId="9" fillId="0" borderId="23" xfId="0" applyNumberFormat="1" applyFont="1" applyBorder="1" applyProtection="1">
      <protection locked="0"/>
    </xf>
    <xf numFmtId="165" fontId="9" fillId="0" borderId="24" xfId="0" applyNumberFormat="1" applyFont="1" applyBorder="1" applyProtection="1">
      <protection locked="0"/>
    </xf>
    <xf numFmtId="165" fontId="9" fillId="0" borderId="25" xfId="0" applyNumberFormat="1" applyFont="1" applyBorder="1" applyProtection="1">
      <protection locked="0"/>
    </xf>
    <xf numFmtId="165" fontId="9" fillId="0" borderId="26" xfId="0" applyNumberFormat="1" applyFont="1" applyBorder="1" applyProtection="1">
      <protection locked="0"/>
    </xf>
    <xf numFmtId="165" fontId="9" fillId="0" borderId="27" xfId="0" applyNumberFormat="1" applyFont="1" applyBorder="1" applyProtection="1">
      <protection locked="0"/>
    </xf>
    <xf numFmtId="165" fontId="9" fillId="0" borderId="28" xfId="0" applyNumberFormat="1" applyFont="1" applyBorder="1" applyProtection="1">
      <protection locked="0"/>
    </xf>
    <xf numFmtId="165" fontId="9" fillId="0" borderId="29" xfId="0" applyNumberFormat="1" applyFont="1" applyBorder="1" applyProtection="1">
      <protection locked="0"/>
    </xf>
    <xf numFmtId="165" fontId="9" fillId="0" borderId="30" xfId="0" applyNumberFormat="1" applyFont="1" applyBorder="1" applyProtection="1">
      <protection locked="0"/>
    </xf>
    <xf numFmtId="165" fontId="9" fillId="0" borderId="31" xfId="0" applyNumberFormat="1" applyFont="1" applyBorder="1" applyProtection="1">
      <protection locked="0"/>
    </xf>
    <xf numFmtId="165" fontId="9" fillId="0" borderId="32" xfId="0" applyNumberFormat="1" applyFont="1" applyBorder="1" applyProtection="1">
      <protection locked="0"/>
    </xf>
    <xf numFmtId="165" fontId="9" fillId="0" borderId="33" xfId="0" applyNumberFormat="1" applyFont="1" applyBorder="1" applyProtection="1">
      <protection locked="0"/>
    </xf>
    <xf numFmtId="165" fontId="9" fillId="0" borderId="34" xfId="0" applyNumberFormat="1" applyFont="1" applyBorder="1" applyProtection="1">
      <protection locked="0"/>
    </xf>
    <xf numFmtId="165" fontId="9" fillId="0" borderId="48" xfId="0" applyNumberFormat="1" applyFont="1" applyBorder="1" applyProtection="1">
      <protection locked="0"/>
    </xf>
    <xf numFmtId="165" fontId="9" fillId="0" borderId="49" xfId="0" applyNumberFormat="1" applyFont="1" applyBorder="1" applyProtection="1">
      <protection locked="0"/>
    </xf>
    <xf numFmtId="165" fontId="14" fillId="0" borderId="49" xfId="0" applyNumberFormat="1" applyFont="1" applyBorder="1" applyProtection="1">
      <protection locked="0"/>
    </xf>
    <xf numFmtId="165" fontId="9" fillId="0" borderId="51" xfId="0" applyNumberFormat="1" applyFont="1" applyBorder="1" applyProtection="1">
      <protection locked="0"/>
    </xf>
    <xf numFmtId="165" fontId="9" fillId="0" borderId="52" xfId="0" applyNumberFormat="1" applyFont="1" applyBorder="1" applyProtection="1">
      <protection locked="0"/>
    </xf>
    <xf numFmtId="165" fontId="10" fillId="0" borderId="52" xfId="0" applyNumberFormat="1" applyFont="1" applyBorder="1" applyProtection="1">
      <protection locked="0"/>
    </xf>
    <xf numFmtId="165" fontId="9" fillId="0" borderId="53" xfId="0" applyNumberFormat="1" applyFont="1" applyBorder="1" applyProtection="1">
      <protection locked="0"/>
    </xf>
    <xf numFmtId="165" fontId="9" fillId="0" borderId="54" xfId="0" applyNumberFormat="1" applyFont="1" applyBorder="1" applyProtection="1">
      <protection locked="0"/>
    </xf>
    <xf numFmtId="0" fontId="13" fillId="10" borderId="0" xfId="0" applyFont="1" applyFill="1" applyProtection="1">
      <protection hidden="1"/>
    </xf>
    <xf numFmtId="0" fontId="8" fillId="9" borderId="0" xfId="0" applyFont="1" applyFill="1" applyProtection="1">
      <protection hidden="1"/>
    </xf>
    <xf numFmtId="165" fontId="9" fillId="0" borderId="59" xfId="0" applyNumberFormat="1" applyFont="1" applyBorder="1" applyProtection="1">
      <protection locked="0"/>
    </xf>
    <xf numFmtId="165" fontId="9" fillId="0" borderId="16" xfId="0" applyNumberFormat="1" applyFont="1" applyBorder="1" applyProtection="1">
      <protection locked="0"/>
    </xf>
    <xf numFmtId="165" fontId="9" fillId="0" borderId="15" xfId="0" applyNumberFormat="1" applyFont="1" applyBorder="1" applyProtection="1">
      <protection locked="0"/>
    </xf>
    <xf numFmtId="165" fontId="9" fillId="0" borderId="61" xfId="0" applyNumberFormat="1" applyFont="1" applyBorder="1" applyProtection="1">
      <protection locked="0"/>
    </xf>
    <xf numFmtId="165" fontId="10" fillId="8" borderId="0" xfId="0" applyNumberFormat="1" applyFont="1" applyFill="1" applyProtection="1">
      <protection hidden="1"/>
    </xf>
    <xf numFmtId="165" fontId="9" fillId="0" borderId="69" xfId="0" applyNumberFormat="1" applyFont="1" applyBorder="1" applyProtection="1">
      <protection locked="0"/>
    </xf>
    <xf numFmtId="165" fontId="9" fillId="0" borderId="70" xfId="0" applyNumberFormat="1" applyFont="1" applyBorder="1" applyProtection="1">
      <protection locked="0"/>
    </xf>
    <xf numFmtId="165" fontId="9" fillId="0" borderId="71" xfId="0" applyNumberFormat="1" applyFont="1" applyBorder="1" applyProtection="1">
      <protection locked="0"/>
    </xf>
    <xf numFmtId="165" fontId="9" fillId="0" borderId="72" xfId="0" applyNumberFormat="1" applyFont="1" applyBorder="1" applyProtection="1">
      <protection locked="0"/>
    </xf>
    <xf numFmtId="165" fontId="9" fillId="0" borderId="73" xfId="0" applyNumberFormat="1" applyFont="1" applyBorder="1" applyProtection="1">
      <protection locked="0"/>
    </xf>
    <xf numFmtId="165" fontId="9" fillId="0" borderId="74" xfId="0" applyNumberFormat="1" applyFont="1" applyBorder="1" applyProtection="1">
      <protection locked="0"/>
    </xf>
    <xf numFmtId="165" fontId="9" fillId="0" borderId="75" xfId="0" applyNumberFormat="1" applyFont="1" applyBorder="1" applyProtection="1">
      <protection locked="0"/>
    </xf>
    <xf numFmtId="165" fontId="9" fillId="0" borderId="77" xfId="0" applyNumberFormat="1" applyFont="1" applyBorder="1" applyProtection="1">
      <protection locked="0"/>
    </xf>
    <xf numFmtId="165" fontId="9" fillId="0" borderId="78" xfId="0" applyNumberFormat="1" applyFont="1" applyBorder="1" applyProtection="1">
      <protection locked="0"/>
    </xf>
    <xf numFmtId="165" fontId="9" fillId="0" borderId="82" xfId="0" applyNumberFormat="1" applyFont="1" applyBorder="1" applyProtection="1">
      <protection locked="0"/>
    </xf>
    <xf numFmtId="165" fontId="9" fillId="0" borderId="83" xfId="0" applyNumberFormat="1" applyFont="1" applyBorder="1" applyProtection="1">
      <protection locked="0"/>
    </xf>
    <xf numFmtId="165" fontId="9" fillId="0" borderId="84" xfId="0" applyNumberFormat="1" applyFont="1" applyBorder="1" applyProtection="1">
      <protection locked="0"/>
    </xf>
    <xf numFmtId="165" fontId="9" fillId="0" borderId="85" xfId="0" applyNumberFormat="1" applyFont="1" applyBorder="1" applyProtection="1">
      <protection locked="0"/>
    </xf>
    <xf numFmtId="165" fontId="9" fillId="0" borderId="86" xfId="0" applyNumberFormat="1" applyFont="1" applyBorder="1" applyProtection="1">
      <protection locked="0"/>
    </xf>
    <xf numFmtId="165" fontId="9" fillId="0" borderId="87" xfId="0" applyNumberFormat="1" applyFont="1" applyBorder="1" applyProtection="1">
      <protection locked="0"/>
    </xf>
    <xf numFmtId="165" fontId="9" fillId="0" borderId="88" xfId="0" applyNumberFormat="1" applyFont="1" applyBorder="1" applyProtection="1">
      <protection locked="0"/>
    </xf>
    <xf numFmtId="165" fontId="9" fillId="0" borderId="89" xfId="0" applyNumberFormat="1" applyFont="1" applyBorder="1" applyProtection="1">
      <protection locked="0"/>
    </xf>
    <xf numFmtId="165" fontId="9" fillId="0" borderId="90" xfId="0" applyNumberFormat="1" applyFont="1" applyBorder="1" applyProtection="1">
      <protection locked="0"/>
    </xf>
    <xf numFmtId="165" fontId="9" fillId="0" borderId="91" xfId="0" applyNumberFormat="1" applyFont="1" applyBorder="1" applyProtection="1">
      <protection locked="0"/>
    </xf>
    <xf numFmtId="165" fontId="9" fillId="0" borderId="92" xfId="0" applyNumberFormat="1" applyFont="1" applyBorder="1" applyProtection="1">
      <protection locked="0"/>
    </xf>
    <xf numFmtId="165" fontId="9" fillId="0" borderId="93" xfId="0" applyNumberFormat="1" applyFont="1" applyBorder="1" applyProtection="1">
      <protection locked="0"/>
    </xf>
    <xf numFmtId="169" fontId="1" fillId="0" borderId="4" xfId="0" applyNumberFormat="1" applyFont="1" applyBorder="1" applyAlignment="1" applyProtection="1">
      <alignment horizontal="center"/>
      <protection locked="0"/>
    </xf>
    <xf numFmtId="170" fontId="1" fillId="0" borderId="1" xfId="0" applyNumberFormat="1" applyFont="1" applyBorder="1" applyAlignment="1" applyProtection="1">
      <alignment horizontal="center" vertical="center"/>
      <protection locked="0"/>
    </xf>
    <xf numFmtId="169" fontId="1" fillId="0" borderId="1" xfId="0" applyNumberFormat="1" applyFont="1" applyBorder="1" applyAlignment="1" applyProtection="1">
      <alignment horizontal="center"/>
      <protection locked="0"/>
    </xf>
    <xf numFmtId="0" fontId="0" fillId="8" borderId="10" xfId="0" applyFill="1" applyBorder="1" applyProtection="1">
      <protection hidden="1"/>
    </xf>
    <xf numFmtId="0" fontId="3" fillId="8" borderId="10" xfId="0" applyFont="1" applyFill="1" applyBorder="1" applyProtection="1">
      <protection hidden="1"/>
    </xf>
    <xf numFmtId="0" fontId="3" fillId="5" borderId="45" xfId="0" applyFont="1" applyFill="1" applyBorder="1" applyAlignment="1" applyProtection="1">
      <alignment horizontal="center" vertical="center"/>
      <protection hidden="1"/>
    </xf>
    <xf numFmtId="0" fontId="3" fillId="8" borderId="10" xfId="0" applyFont="1" applyFill="1" applyBorder="1" applyAlignment="1" applyProtection="1">
      <alignment vertical="center"/>
      <protection hidden="1"/>
    </xf>
    <xf numFmtId="0" fontId="0" fillId="8" borderId="11" xfId="0" applyFill="1" applyBorder="1" applyProtection="1">
      <protection hidden="1"/>
    </xf>
    <xf numFmtId="0" fontId="0" fillId="8" borderId="0" xfId="0" applyFill="1" applyProtection="1">
      <protection hidden="1"/>
    </xf>
    <xf numFmtId="0" fontId="17" fillId="6" borderId="37" xfId="0" applyFont="1" applyFill="1" applyBorder="1" applyAlignment="1" applyProtection="1">
      <alignment horizontal="center" vertical="center"/>
      <protection hidden="1"/>
    </xf>
    <xf numFmtId="0" fontId="0" fillId="8" borderId="14" xfId="0" applyFill="1" applyBorder="1" applyProtection="1">
      <protection hidden="1"/>
    </xf>
    <xf numFmtId="0" fontId="0" fillId="8" borderId="16" xfId="0" applyFill="1" applyBorder="1" applyProtection="1">
      <protection hidden="1"/>
    </xf>
    <xf numFmtId="0" fontId="0" fillId="8" borderId="14" xfId="0" applyFill="1" applyBorder="1" applyAlignment="1" applyProtection="1">
      <alignment horizontal="center"/>
      <protection hidden="1"/>
    </xf>
    <xf numFmtId="0" fontId="0" fillId="8" borderId="15" xfId="0" applyFill="1" applyBorder="1" applyAlignment="1" applyProtection="1">
      <alignment horizontal="center"/>
      <protection hidden="1"/>
    </xf>
    <xf numFmtId="0" fontId="0" fillId="8" borderId="15" xfId="0" applyFill="1" applyBorder="1" applyProtection="1">
      <protection hidden="1"/>
    </xf>
    <xf numFmtId="0" fontId="0" fillId="9" borderId="11" xfId="0" applyFill="1" applyBorder="1" applyProtection="1">
      <protection hidden="1"/>
    </xf>
    <xf numFmtId="0" fontId="0" fillId="9" borderId="0" xfId="0" applyFill="1" applyProtection="1">
      <protection hidden="1"/>
    </xf>
    <xf numFmtId="0" fontId="5" fillId="10" borderId="67" xfId="0" applyFont="1" applyFill="1" applyBorder="1" applyAlignment="1" applyProtection="1">
      <alignment horizontal="center" vertical="center"/>
      <protection hidden="1"/>
    </xf>
    <xf numFmtId="0" fontId="5" fillId="10" borderId="68" xfId="0" applyFont="1" applyFill="1" applyBorder="1" applyAlignment="1" applyProtection="1">
      <alignment horizontal="center" vertical="center"/>
      <protection hidden="1"/>
    </xf>
    <xf numFmtId="0" fontId="5" fillId="10" borderId="55" xfId="0" applyFont="1" applyFill="1" applyBorder="1" applyAlignment="1" applyProtection="1">
      <alignment horizontal="center" vertical="center"/>
      <protection hidden="1"/>
    </xf>
    <xf numFmtId="0" fontId="5" fillId="10" borderId="94" xfId="0" applyFont="1" applyFill="1" applyBorder="1" applyAlignment="1" applyProtection="1">
      <alignment horizontal="center" vertical="center"/>
      <protection hidden="1"/>
    </xf>
    <xf numFmtId="0" fontId="5" fillId="10" borderId="0" xfId="0" applyFont="1" applyFill="1" applyAlignment="1" applyProtection="1">
      <alignment horizontal="center" vertical="center"/>
      <protection hidden="1"/>
    </xf>
    <xf numFmtId="0" fontId="5" fillId="10" borderId="12" xfId="0" applyFont="1" applyFill="1" applyBorder="1" applyAlignment="1" applyProtection="1">
      <alignment horizontal="center" vertical="center"/>
      <protection hidden="1"/>
    </xf>
    <xf numFmtId="168" fontId="9" fillId="11" borderId="17" xfId="0" applyNumberFormat="1" applyFont="1" applyFill="1" applyBorder="1" applyProtection="1">
      <protection hidden="1"/>
    </xf>
    <xf numFmtId="167" fontId="9" fillId="11" borderId="7" xfId="0" applyNumberFormat="1" applyFont="1" applyFill="1" applyBorder="1" applyAlignment="1" applyProtection="1">
      <alignment horizontal="center" vertical="center"/>
      <protection hidden="1"/>
    </xf>
    <xf numFmtId="165" fontId="9" fillId="11" borderId="21" xfId="0" applyNumberFormat="1" applyFont="1" applyFill="1" applyBorder="1" applyAlignment="1" applyProtection="1">
      <alignment horizontal="center"/>
      <protection hidden="1"/>
    </xf>
    <xf numFmtId="168" fontId="9" fillId="11" borderId="13" xfId="0" applyNumberFormat="1" applyFont="1" applyFill="1" applyBorder="1" applyProtection="1">
      <protection hidden="1"/>
    </xf>
    <xf numFmtId="168" fontId="9" fillId="11" borderId="56" xfId="0" applyNumberFormat="1" applyFont="1" applyFill="1" applyBorder="1" applyProtection="1">
      <protection hidden="1"/>
    </xf>
    <xf numFmtId="167" fontId="9" fillId="11" borderId="15" xfId="0" applyNumberFormat="1" applyFont="1" applyFill="1" applyBorder="1" applyAlignment="1" applyProtection="1">
      <alignment horizontal="center" vertical="center"/>
      <protection hidden="1"/>
    </xf>
    <xf numFmtId="165" fontId="9" fillId="11" borderId="58" xfId="0" applyNumberFormat="1" applyFont="1" applyFill="1" applyBorder="1" applyAlignment="1" applyProtection="1">
      <alignment horizontal="center"/>
      <protection hidden="1"/>
    </xf>
    <xf numFmtId="0" fontId="9" fillId="8" borderId="11" xfId="0" applyFont="1" applyFill="1" applyBorder="1" applyProtection="1">
      <protection hidden="1"/>
    </xf>
    <xf numFmtId="0" fontId="9" fillId="8" borderId="0" xfId="0" applyFont="1" applyFill="1" applyAlignment="1" applyProtection="1">
      <alignment horizontal="center" vertical="center"/>
      <protection hidden="1"/>
    </xf>
    <xf numFmtId="0" fontId="9" fillId="8" borderId="0" xfId="0" applyFont="1" applyFill="1" applyProtection="1">
      <protection hidden="1"/>
    </xf>
    <xf numFmtId="164" fontId="9" fillId="8" borderId="0" xfId="0" applyNumberFormat="1" applyFont="1" applyFill="1" applyAlignment="1" applyProtection="1">
      <alignment horizontal="center"/>
      <protection hidden="1"/>
    </xf>
    <xf numFmtId="0" fontId="9" fillId="8" borderId="12" xfId="0" applyFont="1" applyFill="1" applyBorder="1" applyProtection="1"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1" fillId="8" borderId="0" xfId="0" applyFont="1" applyFill="1" applyProtection="1">
      <protection hidden="1"/>
    </xf>
    <xf numFmtId="0" fontId="3" fillId="8" borderId="0" xfId="0" applyFont="1" applyFill="1" applyAlignment="1" applyProtection="1">
      <alignment vertical="center"/>
      <protection hidden="1"/>
    </xf>
    <xf numFmtId="166" fontId="15" fillId="8" borderId="0" xfId="0" applyNumberFormat="1" applyFont="1" applyFill="1" applyAlignment="1" applyProtection="1">
      <alignment horizontal="center"/>
      <protection hidden="1"/>
    </xf>
    <xf numFmtId="0" fontId="0" fillId="8" borderId="0" xfId="0" applyFill="1" applyAlignment="1" applyProtection="1">
      <alignment horizontal="center"/>
      <protection hidden="1"/>
    </xf>
    <xf numFmtId="0" fontId="1" fillId="8" borderId="0" xfId="0" applyFont="1" applyFill="1" applyAlignment="1" applyProtection="1">
      <alignment horizontal="center"/>
      <protection hidden="1"/>
    </xf>
    <xf numFmtId="170" fontId="1" fillId="8" borderId="1" xfId="0" applyNumberFormat="1" applyFont="1" applyFill="1" applyBorder="1" applyAlignment="1" applyProtection="1">
      <alignment horizontal="center"/>
      <protection hidden="1"/>
    </xf>
    <xf numFmtId="0" fontId="0" fillId="8" borderId="15" xfId="0" applyFill="1" applyBorder="1" applyAlignment="1" applyProtection="1">
      <alignment horizontal="center" vertical="center"/>
      <protection hidden="1"/>
    </xf>
    <xf numFmtId="0" fontId="19" fillId="8" borderId="18" xfId="0" applyFont="1" applyFill="1" applyBorder="1" applyProtection="1">
      <protection hidden="1"/>
    </xf>
    <xf numFmtId="0" fontId="5" fillId="10" borderId="80" xfId="0" applyFont="1" applyFill="1" applyBorder="1" applyAlignment="1" applyProtection="1">
      <alignment horizontal="center" vertical="center"/>
      <protection hidden="1"/>
    </xf>
    <xf numFmtId="0" fontId="5" fillId="10" borderId="81" xfId="0" applyFont="1" applyFill="1" applyBorder="1" applyAlignment="1" applyProtection="1">
      <alignment horizontal="center" vertical="center"/>
      <protection hidden="1"/>
    </xf>
    <xf numFmtId="167" fontId="9" fillId="11" borderId="62" xfId="0" applyNumberFormat="1" applyFont="1" applyFill="1" applyBorder="1" applyAlignment="1" applyProtection="1">
      <alignment horizontal="center" vertical="center"/>
      <protection hidden="1"/>
    </xf>
    <xf numFmtId="168" fontId="9" fillId="11" borderId="60" xfId="0" applyNumberFormat="1" applyFont="1" applyFill="1" applyBorder="1" applyProtection="1">
      <protection hidden="1"/>
    </xf>
    <xf numFmtId="164" fontId="0" fillId="8" borderId="0" xfId="0" applyNumberFormat="1" applyFill="1" applyAlignment="1" applyProtection="1">
      <alignment horizontal="center"/>
      <protection hidden="1"/>
    </xf>
    <xf numFmtId="170" fontId="1" fillId="8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50" xfId="0" applyFont="1" applyFill="1" applyBorder="1" applyAlignment="1" applyProtection="1">
      <alignment horizontal="center" vertical="center"/>
      <protection hidden="1"/>
    </xf>
    <xf numFmtId="0" fontId="17" fillId="3" borderId="2" xfId="0" applyFont="1" applyFill="1" applyBorder="1" applyAlignment="1" applyProtection="1">
      <alignment horizontal="center" vertical="center"/>
      <protection hidden="1"/>
    </xf>
    <xf numFmtId="0" fontId="5" fillId="9" borderId="80" xfId="0" applyFont="1" applyFill="1" applyBorder="1" applyAlignment="1" applyProtection="1">
      <alignment horizontal="center" vertical="center"/>
      <protection hidden="1"/>
    </xf>
    <xf numFmtId="0" fontId="5" fillId="9" borderId="81" xfId="0" applyFont="1" applyFill="1" applyBorder="1" applyAlignment="1" applyProtection="1">
      <alignment horizontal="center" vertical="center"/>
      <protection hidden="1"/>
    </xf>
    <xf numFmtId="0" fontId="5" fillId="9" borderId="0" xfId="0" applyFont="1" applyFill="1" applyAlignment="1" applyProtection="1">
      <alignment horizontal="center" vertical="center"/>
      <protection hidden="1"/>
    </xf>
    <xf numFmtId="0" fontId="5" fillId="9" borderId="94" xfId="0" applyFont="1" applyFill="1" applyBorder="1" applyAlignment="1" applyProtection="1">
      <alignment horizontal="center" vertical="center"/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167" fontId="9" fillId="11" borderId="63" xfId="0" applyNumberFormat="1" applyFont="1" applyFill="1" applyBorder="1" applyAlignment="1" applyProtection="1">
      <alignment horizontal="center" vertical="center"/>
      <protection hidden="1"/>
    </xf>
    <xf numFmtId="167" fontId="9" fillId="11" borderId="64" xfId="0" applyNumberFormat="1" applyFont="1" applyFill="1" applyBorder="1" applyAlignment="1" applyProtection="1">
      <alignment horizontal="center" vertical="center"/>
      <protection hidden="1"/>
    </xf>
    <xf numFmtId="167" fontId="9" fillId="11" borderId="65" xfId="0" applyNumberFormat="1" applyFont="1" applyFill="1" applyBorder="1" applyAlignment="1" applyProtection="1">
      <alignment horizontal="center" vertical="center"/>
      <protection hidden="1"/>
    </xf>
    <xf numFmtId="168" fontId="9" fillId="11" borderId="14" xfId="0" applyNumberFormat="1" applyFont="1" applyFill="1" applyBorder="1" applyProtection="1">
      <protection hidden="1"/>
    </xf>
    <xf numFmtId="0" fontId="0" fillId="8" borderId="12" xfId="0" applyFill="1" applyBorder="1" applyProtection="1">
      <protection hidden="1"/>
    </xf>
    <xf numFmtId="0" fontId="11" fillId="8" borderId="0" xfId="0" applyFont="1" applyFill="1" applyProtection="1">
      <protection hidden="1"/>
    </xf>
    <xf numFmtId="166" fontId="7" fillId="8" borderId="0" xfId="0" applyNumberFormat="1" applyFont="1" applyFill="1" applyAlignment="1" applyProtection="1">
      <alignment horizontal="center"/>
      <protection hidden="1"/>
    </xf>
    <xf numFmtId="167" fontId="9" fillId="11" borderId="66" xfId="0" applyNumberFormat="1" applyFont="1" applyFill="1" applyBorder="1" applyAlignment="1" applyProtection="1">
      <alignment horizontal="center" vertical="center"/>
      <protection hidden="1"/>
    </xf>
    <xf numFmtId="0" fontId="6" fillId="8" borderId="10" xfId="0" applyFont="1" applyFill="1" applyBorder="1" applyProtection="1"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6" fillId="8" borderId="10" xfId="0" applyFont="1" applyFill="1" applyBorder="1" applyAlignment="1" applyProtection="1">
      <alignment vertical="center"/>
      <protection hidden="1"/>
    </xf>
    <xf numFmtId="168" fontId="9" fillId="8" borderId="11" xfId="0" applyNumberFormat="1" applyFont="1" applyFill="1" applyBorder="1" applyProtection="1">
      <protection hidden="1"/>
    </xf>
    <xf numFmtId="167" fontId="9" fillId="8" borderId="0" xfId="0" applyNumberFormat="1" applyFont="1" applyFill="1" applyAlignment="1" applyProtection="1">
      <alignment horizontal="center" vertical="center"/>
      <protection hidden="1"/>
    </xf>
    <xf numFmtId="165" fontId="9" fillId="8" borderId="0" xfId="0" applyNumberFormat="1" applyFont="1" applyFill="1" applyProtection="1">
      <protection hidden="1"/>
    </xf>
    <xf numFmtId="166" fontId="12" fillId="8" borderId="0" xfId="0" applyNumberFormat="1" applyFont="1" applyFill="1" applyAlignment="1" applyProtection="1">
      <alignment horizontal="center"/>
      <protection hidden="1"/>
    </xf>
    <xf numFmtId="165" fontId="16" fillId="8" borderId="0" xfId="0" applyNumberFormat="1" applyFont="1" applyFill="1" applyProtection="1">
      <protection hidden="1"/>
    </xf>
    <xf numFmtId="165" fontId="9" fillId="8" borderId="12" xfId="0" applyNumberFormat="1" applyFont="1" applyFill="1" applyBorder="1" applyProtection="1">
      <protection hidden="1"/>
    </xf>
    <xf numFmtId="168" fontId="9" fillId="11" borderId="11" xfId="0" applyNumberFormat="1" applyFont="1" applyFill="1" applyBorder="1" applyProtection="1">
      <protection hidden="1"/>
    </xf>
    <xf numFmtId="167" fontId="9" fillId="11" borderId="0" xfId="0" applyNumberFormat="1" applyFont="1" applyFill="1" applyAlignment="1" applyProtection="1">
      <alignment horizontal="center" vertical="center"/>
      <protection hidden="1"/>
    </xf>
    <xf numFmtId="0" fontId="18" fillId="0" borderId="9" xfId="0" applyFont="1" applyBorder="1" applyProtection="1">
      <protection locked="0"/>
    </xf>
    <xf numFmtId="170" fontId="1" fillId="0" borderId="1" xfId="0" applyNumberFormat="1" applyFont="1" applyBorder="1" applyAlignment="1" applyProtection="1">
      <alignment horizontal="center"/>
      <protection locked="0"/>
    </xf>
    <xf numFmtId="170" fontId="1" fillId="0" borderId="2" xfId="0" applyNumberFormat="1" applyFont="1" applyBorder="1" applyAlignment="1" applyProtection="1">
      <alignment horizontal="center" vertical="center"/>
      <protection locked="0"/>
    </xf>
    <xf numFmtId="165" fontId="9" fillId="11" borderId="79" xfId="0" applyNumberFormat="1" applyFont="1" applyFill="1" applyBorder="1" applyProtection="1">
      <protection hidden="1"/>
    </xf>
    <xf numFmtId="165" fontId="9" fillId="11" borderId="76" xfId="0" applyNumberFormat="1" applyFont="1" applyFill="1" applyBorder="1" applyProtection="1">
      <protection hidden="1"/>
    </xf>
    <xf numFmtId="165" fontId="9" fillId="11" borderId="0" xfId="0" applyNumberFormat="1" applyFont="1" applyFill="1" applyProtection="1">
      <protection hidden="1"/>
    </xf>
    <xf numFmtId="165" fontId="9" fillId="11" borderId="12" xfId="0" applyNumberFormat="1" applyFont="1" applyFill="1" applyBorder="1" applyProtection="1">
      <protection hidden="1"/>
    </xf>
    <xf numFmtId="165" fontId="9" fillId="11" borderId="73" xfId="0" applyNumberFormat="1" applyFont="1" applyFill="1" applyBorder="1" applyProtection="1">
      <protection hidden="1"/>
    </xf>
    <xf numFmtId="165" fontId="9" fillId="11" borderId="32" xfId="0" applyNumberFormat="1" applyFont="1" applyFill="1" applyBorder="1" applyProtection="1">
      <protection hidden="1"/>
    </xf>
    <xf numFmtId="165" fontId="9" fillId="11" borderId="15" xfId="0" applyNumberFormat="1" applyFont="1" applyFill="1" applyBorder="1" applyProtection="1">
      <protection hidden="1"/>
    </xf>
    <xf numFmtId="165" fontId="9" fillId="11" borderId="16" xfId="0" applyNumberFormat="1" applyFont="1" applyFill="1" applyBorder="1" applyProtection="1">
      <protection hidden="1"/>
    </xf>
    <xf numFmtId="165" fontId="9" fillId="12" borderId="8" xfId="0" applyNumberFormat="1" applyFont="1" applyFill="1" applyBorder="1" applyProtection="1">
      <protection hidden="1"/>
    </xf>
    <xf numFmtId="165" fontId="9" fillId="11" borderId="22" xfId="0" applyNumberFormat="1" applyFont="1" applyFill="1" applyBorder="1" applyProtection="1">
      <protection hidden="1"/>
    </xf>
    <xf numFmtId="165" fontId="9" fillId="12" borderId="22" xfId="0" applyNumberFormat="1" applyFont="1" applyFill="1" applyBorder="1" applyProtection="1">
      <protection hidden="1"/>
    </xf>
    <xf numFmtId="165" fontId="9" fillId="12" borderId="57" xfId="0" applyNumberFormat="1" applyFont="1" applyFill="1" applyBorder="1" applyProtection="1">
      <protection hidden="1"/>
    </xf>
    <xf numFmtId="165" fontId="9" fillId="11" borderId="57" xfId="0" applyNumberFormat="1" applyFont="1" applyFill="1" applyBorder="1" applyProtection="1">
      <protection hidden="1"/>
    </xf>
    <xf numFmtId="165" fontId="9" fillId="11" borderId="8" xfId="0" applyNumberFormat="1" applyFont="1" applyFill="1" applyBorder="1" applyProtection="1">
      <protection hidden="1"/>
    </xf>
    <xf numFmtId="165" fontId="9" fillId="11" borderId="8" xfId="0" applyNumberFormat="1" applyFont="1" applyFill="1" applyBorder="1" applyAlignment="1" applyProtection="1">
      <alignment horizontal="center"/>
      <protection hidden="1"/>
    </xf>
    <xf numFmtId="165" fontId="9" fillId="11" borderId="57" xfId="0" applyNumberFormat="1" applyFont="1" applyFill="1" applyBorder="1" applyAlignment="1" applyProtection="1">
      <alignment horizontal="center"/>
      <protection hidden="1"/>
    </xf>
    <xf numFmtId="165" fontId="9" fillId="4" borderId="76" xfId="0" applyNumberFormat="1" applyFont="1" applyFill="1" applyBorder="1" applyProtection="1">
      <protection locked="0"/>
    </xf>
    <xf numFmtId="169" fontId="9" fillId="11" borderId="96" xfId="0" applyNumberFormat="1" applyFont="1" applyFill="1" applyBorder="1" applyAlignment="1" applyProtection="1">
      <alignment horizontal="center"/>
      <protection hidden="1"/>
    </xf>
    <xf numFmtId="169" fontId="9" fillId="11" borderId="97" xfId="0" applyNumberFormat="1" applyFont="1" applyFill="1" applyBorder="1" applyAlignment="1" applyProtection="1">
      <alignment horizontal="center"/>
      <protection hidden="1"/>
    </xf>
    <xf numFmtId="165" fontId="9" fillId="12" borderId="15" xfId="0" applyNumberFormat="1" applyFont="1" applyFill="1" applyBorder="1" applyProtection="1">
      <protection hidden="1"/>
    </xf>
    <xf numFmtId="165" fontId="9" fillId="11" borderId="15" xfId="0" applyNumberFormat="1" applyFont="1" applyFill="1" applyBorder="1" applyAlignment="1" applyProtection="1">
      <alignment horizontal="center"/>
      <protection hidden="1"/>
    </xf>
    <xf numFmtId="169" fontId="9" fillId="11" borderId="95" xfId="0" applyNumberFormat="1" applyFont="1" applyFill="1" applyBorder="1" applyAlignment="1" applyProtection="1">
      <alignment horizontal="center" vertical="center"/>
      <protection hidden="1"/>
    </xf>
    <xf numFmtId="169" fontId="9" fillId="11" borderId="30" xfId="0" applyNumberFormat="1" applyFont="1" applyFill="1" applyBorder="1" applyAlignment="1" applyProtection="1">
      <alignment horizontal="center" vertical="center"/>
      <protection hidden="1"/>
    </xf>
    <xf numFmtId="169" fontId="9" fillId="11" borderId="34" xfId="0" applyNumberFormat="1" applyFont="1" applyFill="1" applyBorder="1" applyAlignment="1" applyProtection="1">
      <alignment horizontal="center" vertical="center"/>
      <protection hidden="1"/>
    </xf>
    <xf numFmtId="169" fontId="9" fillId="11" borderId="96" xfId="0" applyNumberFormat="1" applyFont="1" applyFill="1" applyBorder="1" applyAlignment="1" applyProtection="1">
      <alignment horizontal="center" vertical="center"/>
      <protection hidden="1"/>
    </xf>
    <xf numFmtId="169" fontId="9" fillId="11" borderId="97" xfId="0" applyNumberFormat="1" applyFont="1" applyFill="1" applyBorder="1" applyAlignment="1" applyProtection="1">
      <alignment horizontal="center" vertical="center"/>
      <protection hidden="1"/>
    </xf>
    <xf numFmtId="169" fontId="9" fillId="11" borderId="32" xfId="0" applyNumberFormat="1" applyFont="1" applyFill="1" applyBorder="1" applyAlignment="1" applyProtection="1">
      <alignment horizontal="center" vertical="center"/>
      <protection hidden="1"/>
    </xf>
    <xf numFmtId="0" fontId="0" fillId="8" borderId="0" xfId="0" applyFill="1"/>
    <xf numFmtId="169" fontId="9" fillId="8" borderId="0" xfId="0" applyNumberFormat="1" applyFont="1" applyFill="1" applyProtection="1">
      <protection hidden="1"/>
    </xf>
    <xf numFmtId="0" fontId="3" fillId="5" borderId="42" xfId="0" applyFont="1" applyFill="1" applyBorder="1" applyAlignment="1" applyProtection="1">
      <alignment horizontal="center" vertical="center"/>
      <protection hidden="1"/>
    </xf>
    <xf numFmtId="0" fontId="3" fillId="5" borderId="43" xfId="0" applyFont="1" applyFill="1" applyBorder="1" applyAlignment="1" applyProtection="1">
      <alignment horizontal="center" vertical="center"/>
      <protection hidden="1"/>
    </xf>
    <xf numFmtId="0" fontId="3" fillId="5" borderId="46" xfId="0" applyFont="1" applyFill="1" applyBorder="1" applyAlignment="1" applyProtection="1">
      <alignment horizontal="center" vertical="center"/>
      <protection hidden="1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hidden="1"/>
    </xf>
    <xf numFmtId="0" fontId="17" fillId="6" borderId="36" xfId="0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18" fillId="8" borderId="10" xfId="0" applyFont="1" applyFill="1" applyBorder="1" applyProtection="1">
      <protection hidden="1"/>
    </xf>
    <xf numFmtId="0" fontId="2" fillId="6" borderId="39" xfId="0" applyFont="1" applyFill="1" applyBorder="1" applyAlignment="1" applyProtection="1">
      <alignment horizontal="center" vertical="center"/>
      <protection hidden="1"/>
    </xf>
    <xf numFmtId="0" fontId="2" fillId="6" borderId="40" xfId="0" applyFont="1" applyFill="1" applyBorder="1" applyAlignment="1" applyProtection="1">
      <alignment horizontal="center" vertical="center"/>
      <protection hidden="1"/>
    </xf>
    <xf numFmtId="0" fontId="2" fillId="6" borderId="41" xfId="0" applyFont="1" applyFill="1" applyBorder="1" applyAlignment="1" applyProtection="1">
      <alignment horizontal="center" vertical="center"/>
      <protection hidden="1"/>
    </xf>
    <xf numFmtId="0" fontId="0" fillId="8" borderId="0" xfId="0" applyFill="1" applyProtection="1">
      <protection hidden="1"/>
    </xf>
    <xf numFmtId="0" fontId="1" fillId="8" borderId="0" xfId="0" applyFont="1" applyFill="1" applyAlignment="1" applyProtection="1">
      <alignment horizontal="right"/>
      <protection hidden="1"/>
    </xf>
    <xf numFmtId="0" fontId="3" fillId="8" borderId="0" xfId="0" applyFont="1" applyFill="1" applyAlignment="1" applyProtection="1">
      <alignment horizontal="right" vertical="center"/>
      <protection hidden="1"/>
    </xf>
    <xf numFmtId="0" fontId="3" fillId="5" borderId="44" xfId="0" applyFont="1" applyFill="1" applyBorder="1" applyAlignment="1" applyProtection="1">
      <alignment horizontal="center" vertical="center"/>
      <protection hidden="1"/>
    </xf>
    <xf numFmtId="0" fontId="17" fillId="6" borderId="3" xfId="0" applyFont="1" applyFill="1" applyBorder="1" applyAlignment="1" applyProtection="1">
      <alignment horizontal="center" vertical="center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0" fontId="5" fillId="6" borderId="6" xfId="0" applyFont="1" applyFill="1" applyBorder="1" applyAlignment="1" applyProtection="1">
      <alignment horizontal="center" vertical="center"/>
      <protection hidden="1"/>
    </xf>
    <xf numFmtId="0" fontId="5" fillId="6" borderId="47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  <xf numFmtId="0" fontId="3" fillId="2" borderId="43" xfId="0" applyFont="1" applyFill="1" applyBorder="1" applyAlignment="1" applyProtection="1">
      <alignment horizontal="center" vertical="center"/>
      <protection hidden="1"/>
    </xf>
    <xf numFmtId="0" fontId="0" fillId="2" borderId="46" xfId="0" applyFill="1" applyBorder="1" applyAlignment="1" applyProtection="1">
      <alignment horizontal="center" vertical="center"/>
      <protection hidden="1"/>
    </xf>
    <xf numFmtId="0" fontId="17" fillId="3" borderId="35" xfId="0" applyFont="1" applyFill="1" applyBorder="1" applyAlignment="1" applyProtection="1">
      <alignment horizontal="center" vertical="center"/>
      <protection hidden="1"/>
    </xf>
    <xf numFmtId="0" fontId="17" fillId="3" borderId="3" xfId="0" applyFont="1" applyFill="1" applyBorder="1" applyAlignment="1" applyProtection="1">
      <alignment horizontal="center" vertical="center"/>
      <protection hidden="1"/>
    </xf>
    <xf numFmtId="0" fontId="17" fillId="3" borderId="38" xfId="0" applyFont="1" applyFill="1" applyBorder="1" applyAlignment="1" applyProtection="1">
      <alignment horizontal="center" vertical="center"/>
      <protection hidden="1"/>
    </xf>
    <xf numFmtId="0" fontId="2" fillId="3" borderId="39" xfId="0" applyFont="1" applyFill="1" applyBorder="1" applyAlignment="1" applyProtection="1">
      <alignment horizontal="center" vertical="center"/>
      <protection hidden="1"/>
    </xf>
    <xf numFmtId="0" fontId="0" fillId="3" borderId="40" xfId="0" applyFill="1" applyBorder="1" applyAlignment="1" applyProtection="1">
      <alignment horizontal="center" vertical="center"/>
      <protection hidden="1"/>
    </xf>
    <xf numFmtId="0" fontId="0" fillId="3" borderId="41" xfId="0" applyFill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0" borderId="47" xfId="0" applyFont="1" applyBorder="1" applyAlignment="1" applyProtection="1">
      <alignment horizontal="center" vertical="center"/>
      <protection hidden="1"/>
    </xf>
    <xf numFmtId="0" fontId="11" fillId="8" borderId="0" xfId="0" applyFont="1" applyFill="1" applyProtection="1">
      <protection hidden="1"/>
    </xf>
    <xf numFmtId="0" fontId="1" fillId="8" borderId="0" xfId="0" applyFont="1" applyFill="1" applyAlignment="1" applyProtection="1">
      <alignment vertical="center"/>
      <protection hidden="1"/>
    </xf>
    <xf numFmtId="0" fontId="0" fillId="0" borderId="45" xfId="0" applyBorder="1" applyAlignment="1" applyProtection="1">
      <alignment vertical="center"/>
      <protection hidden="1"/>
    </xf>
    <xf numFmtId="0" fontId="19" fillId="8" borderId="10" xfId="0" applyFont="1" applyFill="1" applyBorder="1" applyProtection="1">
      <protection hidden="1"/>
    </xf>
    <xf numFmtId="0" fontId="3" fillId="2" borderId="45" xfId="0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/>
      <protection hidden="1"/>
    </xf>
    <xf numFmtId="0" fontId="6" fillId="2" borderId="43" xfId="0" applyFont="1" applyFill="1" applyBorder="1" applyAlignment="1" applyProtection="1">
      <alignment horizontal="center" vertical="center"/>
      <protection hidden="1"/>
    </xf>
    <xf numFmtId="0" fontId="6" fillId="2" borderId="45" xfId="0" applyFont="1" applyFill="1" applyBorder="1" applyAlignment="1" applyProtection="1">
      <alignment horizontal="center" vertical="center"/>
      <protection hidden="1"/>
    </xf>
    <xf numFmtId="0" fontId="1" fillId="8" borderId="0" xfId="0" applyFont="1" applyFill="1" applyProtection="1">
      <protection hidden="1"/>
    </xf>
    <xf numFmtId="0" fontId="2" fillId="7" borderId="39" xfId="0" applyFont="1" applyFill="1" applyBorder="1" applyAlignment="1" applyProtection="1">
      <alignment horizontal="center" vertical="center"/>
      <protection hidden="1"/>
    </xf>
    <xf numFmtId="0" fontId="0" fillId="7" borderId="40" xfId="0" applyFill="1" applyBorder="1" applyAlignment="1" applyProtection="1">
      <alignment horizontal="center" vertical="center"/>
      <protection hidden="1"/>
    </xf>
    <xf numFmtId="0" fontId="0" fillId="7" borderId="41" xfId="0" applyFill="1" applyBorder="1" applyAlignment="1" applyProtection="1">
      <alignment horizontal="center" vertical="center"/>
      <protection hidden="1"/>
    </xf>
    <xf numFmtId="0" fontId="0" fillId="0" borderId="0" xfId="0"/>
  </cellXfs>
  <cellStyles count="1">
    <cellStyle name="Standaard" xfId="0" builtinId="0"/>
  </cellStyles>
  <dxfs count="1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5" tint="0.79998168889431442"/>
      </font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FE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F8FFD3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indexed="48"/>
  </sheetPr>
  <dimension ref="A1:AA45"/>
  <sheetViews>
    <sheetView showGridLines="0" showRowColHeaders="0" tabSelected="1" zoomScaleNormal="100" workbookViewId="0">
      <selection activeCell="D5" sqref="D5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0" width="0.44140625" style="161" customWidth="1"/>
    <col min="21" max="21" width="7.109375" hidden="1" customWidth="1"/>
    <col min="22" max="26" width="0" hidden="1" customWidth="1"/>
    <col min="27" max="27" width="7.109375" hidden="1" customWidth="1"/>
    <col min="28" max="16384" width="8.77734375" hidden="1"/>
  </cols>
  <sheetData>
    <row r="1" spans="2:20" ht="18.75" customHeight="1" thickTop="1" x14ac:dyDescent="0.4">
      <c r="B1" s="131">
        <v>2026</v>
      </c>
      <c r="C1" s="58"/>
      <c r="D1" s="174" t="s">
        <v>30</v>
      </c>
      <c r="E1" s="174"/>
      <c r="F1" s="174"/>
      <c r="G1" s="174"/>
      <c r="H1" s="163" t="s">
        <v>0</v>
      </c>
      <c r="I1" s="164"/>
      <c r="J1" s="164"/>
      <c r="K1" s="181"/>
      <c r="L1" s="59"/>
      <c r="M1" s="163" t="s">
        <v>8</v>
      </c>
      <c r="N1" s="181"/>
      <c r="O1" s="60" t="s">
        <v>9</v>
      </c>
      <c r="P1" s="61"/>
      <c r="Q1" s="163" t="s">
        <v>20</v>
      </c>
      <c r="R1" s="164"/>
      <c r="S1" s="165"/>
      <c r="T1" s="63"/>
    </row>
    <row r="2" spans="2:20" ht="18.75" customHeight="1" thickBot="1" x14ac:dyDescent="0.3">
      <c r="B2" s="62"/>
      <c r="C2" s="63"/>
      <c r="D2" s="63"/>
      <c r="E2" s="63"/>
      <c r="F2" s="63"/>
      <c r="G2" s="63"/>
      <c r="H2" s="166"/>
      <c r="I2" s="167"/>
      <c r="J2" s="167"/>
      <c r="K2" s="168"/>
      <c r="L2" s="63"/>
      <c r="M2" s="169" t="s">
        <v>14</v>
      </c>
      <c r="N2" s="170"/>
      <c r="O2" s="64">
        <f>B1</f>
        <v>2026</v>
      </c>
      <c r="P2" s="63"/>
      <c r="Q2" s="171"/>
      <c r="R2" s="172"/>
      <c r="S2" s="173"/>
      <c r="T2" s="63"/>
    </row>
    <row r="3" spans="2:20" ht="18.75" customHeight="1" thickTop="1" thickBot="1" x14ac:dyDescent="0.3">
      <c r="B3" s="65"/>
      <c r="C3" s="66"/>
      <c r="D3" s="175" t="s">
        <v>1</v>
      </c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7"/>
      <c r="P3" s="67"/>
      <c r="Q3" s="68"/>
      <c r="R3" s="69"/>
      <c r="S3" s="66"/>
      <c r="T3" s="63"/>
    </row>
    <row r="4" spans="2:20" ht="16.5" customHeight="1" thickTop="1" thickBot="1" x14ac:dyDescent="0.3">
      <c r="B4" s="70"/>
      <c r="C4" s="71"/>
      <c r="D4" s="72" t="s">
        <v>2</v>
      </c>
      <c r="E4" s="73" t="s">
        <v>3</v>
      </c>
      <c r="F4" s="27"/>
      <c r="G4" s="72" t="s">
        <v>2</v>
      </c>
      <c r="H4" s="73" t="s">
        <v>3</v>
      </c>
      <c r="I4" s="27"/>
      <c r="J4" s="72" t="s">
        <v>2</v>
      </c>
      <c r="K4" s="73" t="s">
        <v>3</v>
      </c>
      <c r="L4" s="27"/>
      <c r="M4" s="72" t="s">
        <v>2</v>
      </c>
      <c r="N4" s="73" t="s">
        <v>3</v>
      </c>
      <c r="O4" s="27"/>
      <c r="P4" s="74" t="s">
        <v>10</v>
      </c>
      <c r="Q4" s="75" t="s">
        <v>29</v>
      </c>
      <c r="R4" s="76" t="s">
        <v>11</v>
      </c>
      <c r="S4" s="77" t="s">
        <v>12</v>
      </c>
      <c r="T4" s="63"/>
    </row>
    <row r="5" spans="2:20" s="2" customFormat="1" ht="11.25" customHeight="1" x14ac:dyDescent="0.2">
      <c r="B5" s="78">
        <f>DATE(O2,1,1)</f>
        <v>46023</v>
      </c>
      <c r="C5" s="79">
        <f>DATE(O2,1,1)</f>
        <v>46023</v>
      </c>
      <c r="D5" s="7"/>
      <c r="E5" s="8"/>
      <c r="F5" s="142">
        <f>IF(E5="",0,(E5-D5))</f>
        <v>0</v>
      </c>
      <c r="G5" s="7"/>
      <c r="H5" s="8"/>
      <c r="I5" s="142">
        <f>IF(H5="",0,(H5-G5))</f>
        <v>0</v>
      </c>
      <c r="J5" s="7"/>
      <c r="K5" s="12"/>
      <c r="L5" s="143">
        <f>IF(K5="",0,(K5-J5))</f>
        <v>0</v>
      </c>
      <c r="M5" s="7"/>
      <c r="N5" s="12"/>
      <c r="O5" s="144">
        <f>IF(N5="",0,(N5-M5))</f>
        <v>0</v>
      </c>
      <c r="P5" s="80">
        <f>(F5+I5+L5+O5)</f>
        <v>0</v>
      </c>
      <c r="Q5" s="155" t="str">
        <f ca="1">IF(WEEKDAY(B5)=1,IF(DAY(B5)&lt;=6,SUM(P5:OFFSET(P5,-(DAY(B5)-1),0)),SUM(P5:OFFSET(P5,-6,0))),"")</f>
        <v/>
      </c>
      <c r="R5" s="45"/>
      <c r="S5" s="3"/>
      <c r="T5" s="87"/>
    </row>
    <row r="6" spans="2:20" s="2" customFormat="1" ht="11.25" customHeight="1" x14ac:dyDescent="0.2">
      <c r="B6" s="81">
        <f>B5+1</f>
        <v>46024</v>
      </c>
      <c r="C6" s="79">
        <f>C5+1</f>
        <v>46024</v>
      </c>
      <c r="D6" s="9"/>
      <c r="E6" s="10"/>
      <c r="F6" s="142">
        <f t="shared" ref="F6:F35" si="0">IF(E6="",0,(E6-D6))</f>
        <v>0</v>
      </c>
      <c r="G6" s="9"/>
      <c r="H6" s="10"/>
      <c r="I6" s="142">
        <f t="shared" ref="I6:I35" si="1">IF(H6="",0,(H6-G6))</f>
        <v>0</v>
      </c>
      <c r="J6" s="13"/>
      <c r="K6" s="14"/>
      <c r="L6" s="143">
        <f t="shared" ref="L6:L35" si="2">IF(K6="",0,(K6-J6))</f>
        <v>0</v>
      </c>
      <c r="M6" s="13"/>
      <c r="N6" s="14"/>
      <c r="O6" s="144">
        <f t="shared" ref="O6:O35" si="3">IF(N6="",0,(N6-M6))</f>
        <v>0</v>
      </c>
      <c r="P6" s="80">
        <f t="shared" ref="P6:P35" si="4">(F6+I6+L6+O6)</f>
        <v>0</v>
      </c>
      <c r="Q6" s="156" t="str">
        <f ca="1">IF(WEEKDAY(B6)=1,IF(DAY(B6)&lt;=6,SUM(P6:OFFSET(P6,-(DAY(B6)-1),0)),SUM(P6:OFFSET(P6,-6,0))),"")</f>
        <v/>
      </c>
      <c r="R6" s="46"/>
      <c r="S6" s="4"/>
      <c r="T6" s="87"/>
    </row>
    <row r="7" spans="2:20" s="2" customFormat="1" ht="11.25" customHeight="1" x14ac:dyDescent="0.2">
      <c r="B7" s="81">
        <f t="shared" ref="B7:B35" si="5">B6+1</f>
        <v>46025</v>
      </c>
      <c r="C7" s="79">
        <f t="shared" ref="C7:C34" si="6">C6+1</f>
        <v>46025</v>
      </c>
      <c r="D7" s="9"/>
      <c r="E7" s="10"/>
      <c r="F7" s="142">
        <f t="shared" si="0"/>
        <v>0</v>
      </c>
      <c r="G7" s="9"/>
      <c r="H7" s="10"/>
      <c r="I7" s="142">
        <f t="shared" si="1"/>
        <v>0</v>
      </c>
      <c r="J7" s="13"/>
      <c r="K7" s="14"/>
      <c r="L7" s="143">
        <f t="shared" si="2"/>
        <v>0</v>
      </c>
      <c r="M7" s="13"/>
      <c r="N7" s="14"/>
      <c r="O7" s="144">
        <f t="shared" si="3"/>
        <v>0</v>
      </c>
      <c r="P7" s="80">
        <f t="shared" si="4"/>
        <v>0</v>
      </c>
      <c r="Q7" s="156" t="str">
        <f ca="1">IF(WEEKDAY(B7)=1,IF(DAY(B7)&lt;=6,SUM(P7:OFFSET(P7,-(DAY(B7)-1),0)),SUM(P7:OFFSET(P7,-6,0))),"")</f>
        <v/>
      </c>
      <c r="R7" s="46"/>
      <c r="S7" s="5"/>
      <c r="T7" s="87"/>
    </row>
    <row r="8" spans="2:20" s="2" customFormat="1" ht="11.25" customHeight="1" x14ac:dyDescent="0.2">
      <c r="B8" s="81">
        <f t="shared" si="5"/>
        <v>46026</v>
      </c>
      <c r="C8" s="79">
        <f t="shared" si="6"/>
        <v>46026</v>
      </c>
      <c r="D8" s="9"/>
      <c r="E8" s="10"/>
      <c r="F8" s="142">
        <f t="shared" si="0"/>
        <v>0</v>
      </c>
      <c r="G8" s="9"/>
      <c r="H8" s="10"/>
      <c r="I8" s="142">
        <f t="shared" si="1"/>
        <v>0</v>
      </c>
      <c r="J8" s="13"/>
      <c r="K8" s="14"/>
      <c r="L8" s="143">
        <f t="shared" si="2"/>
        <v>0</v>
      </c>
      <c r="M8" s="13"/>
      <c r="N8" s="14"/>
      <c r="O8" s="144">
        <f t="shared" si="3"/>
        <v>0</v>
      </c>
      <c r="P8" s="80">
        <f t="shared" si="4"/>
        <v>0</v>
      </c>
      <c r="Q8" s="156">
        <f ca="1">IF(WEEKDAY(B8)=1,IF(DAY(B8)&lt;=6,SUM(P8:OFFSET(P8,-(DAY(B8)-1),0)),SUM(P8:OFFSET(P8,-6,0))),"")</f>
        <v>0</v>
      </c>
      <c r="R8" s="46"/>
      <c r="S8" s="4"/>
      <c r="T8" s="87"/>
    </row>
    <row r="9" spans="2:20" s="2" customFormat="1" ht="11.25" customHeight="1" x14ac:dyDescent="0.2">
      <c r="B9" s="81">
        <f t="shared" si="5"/>
        <v>46027</v>
      </c>
      <c r="C9" s="79">
        <f t="shared" si="6"/>
        <v>46027</v>
      </c>
      <c r="D9" s="9"/>
      <c r="E9" s="11"/>
      <c r="F9" s="142">
        <f t="shared" si="0"/>
        <v>0</v>
      </c>
      <c r="G9" s="9"/>
      <c r="H9" s="11"/>
      <c r="I9" s="142">
        <f t="shared" si="1"/>
        <v>0</v>
      </c>
      <c r="J9" s="13"/>
      <c r="K9" s="14"/>
      <c r="L9" s="143">
        <f t="shared" si="2"/>
        <v>0</v>
      </c>
      <c r="M9" s="13"/>
      <c r="N9" s="14"/>
      <c r="O9" s="144">
        <f t="shared" si="3"/>
        <v>0</v>
      </c>
      <c r="P9" s="80">
        <f t="shared" si="4"/>
        <v>0</v>
      </c>
      <c r="Q9" s="156" t="str">
        <f ca="1">IF(WEEKDAY(B9)=1,IF(DAY(B9)&lt;=6,SUM(P9:OFFSET(P9,-(DAY(B9)-1),0)),SUM(P9:OFFSET(P9,-6,0))),"")</f>
        <v/>
      </c>
      <c r="R9" s="46"/>
      <c r="S9" s="4"/>
      <c r="T9" s="87"/>
    </row>
    <row r="10" spans="2:20" s="2" customFormat="1" ht="11.25" customHeight="1" x14ac:dyDescent="0.2">
      <c r="B10" s="81">
        <f t="shared" si="5"/>
        <v>46028</v>
      </c>
      <c r="C10" s="79">
        <f t="shared" si="6"/>
        <v>46028</v>
      </c>
      <c r="D10" s="9"/>
      <c r="E10" s="10"/>
      <c r="F10" s="142">
        <f t="shared" si="0"/>
        <v>0</v>
      </c>
      <c r="G10" s="9"/>
      <c r="H10" s="10"/>
      <c r="I10" s="142">
        <f t="shared" si="1"/>
        <v>0</v>
      </c>
      <c r="J10" s="13"/>
      <c r="K10" s="14"/>
      <c r="L10" s="143">
        <f t="shared" si="2"/>
        <v>0</v>
      </c>
      <c r="M10" s="13"/>
      <c r="N10" s="14"/>
      <c r="O10" s="144">
        <f t="shared" si="3"/>
        <v>0</v>
      </c>
      <c r="P10" s="80">
        <f t="shared" si="4"/>
        <v>0</v>
      </c>
      <c r="Q10" s="156" t="str">
        <f ca="1">IF(WEEKDAY(B10)=1,IF(DAY(B10)&lt;=6,SUM(P10:OFFSET(P10,-(DAY(B10)-1),0)),SUM(P10:OFFSET(P10,-6,0))),"")</f>
        <v/>
      </c>
      <c r="R10" s="46"/>
      <c r="S10" s="4"/>
      <c r="T10" s="87"/>
    </row>
    <row r="11" spans="2:20" s="2" customFormat="1" ht="11.25" customHeight="1" x14ac:dyDescent="0.2">
      <c r="B11" s="81">
        <f t="shared" si="5"/>
        <v>46029</v>
      </c>
      <c r="C11" s="79">
        <f t="shared" si="6"/>
        <v>46029</v>
      </c>
      <c r="D11" s="9"/>
      <c r="E11" s="10"/>
      <c r="F11" s="142">
        <f t="shared" si="0"/>
        <v>0</v>
      </c>
      <c r="G11" s="9"/>
      <c r="H11" s="10"/>
      <c r="I11" s="142">
        <f t="shared" si="1"/>
        <v>0</v>
      </c>
      <c r="J11" s="13"/>
      <c r="K11" s="14"/>
      <c r="L11" s="143">
        <f t="shared" si="2"/>
        <v>0</v>
      </c>
      <c r="M11" s="13"/>
      <c r="N11" s="14"/>
      <c r="O11" s="144">
        <f t="shared" si="3"/>
        <v>0</v>
      </c>
      <c r="P11" s="80">
        <f t="shared" si="4"/>
        <v>0</v>
      </c>
      <c r="Q11" s="156" t="str">
        <f ca="1">IF(WEEKDAY(B11)=1,IF(DAY(B11)&lt;=6,SUM(P11:OFFSET(P11,-(DAY(B11)-1),0)),SUM(P11:OFFSET(P11,-6,0))),"")</f>
        <v/>
      </c>
      <c r="R11" s="46"/>
      <c r="S11" s="4"/>
      <c r="T11" s="87"/>
    </row>
    <row r="12" spans="2:20" s="2" customFormat="1" ht="11.25" customHeight="1" x14ac:dyDescent="0.2">
      <c r="B12" s="81">
        <f t="shared" si="5"/>
        <v>46030</v>
      </c>
      <c r="C12" s="79">
        <f t="shared" si="6"/>
        <v>46030</v>
      </c>
      <c r="D12" s="9"/>
      <c r="E12" s="10"/>
      <c r="F12" s="142">
        <f t="shared" si="0"/>
        <v>0</v>
      </c>
      <c r="G12" s="9"/>
      <c r="H12" s="10"/>
      <c r="I12" s="142">
        <f t="shared" si="1"/>
        <v>0</v>
      </c>
      <c r="J12" s="13"/>
      <c r="K12" s="14"/>
      <c r="L12" s="143">
        <f t="shared" si="2"/>
        <v>0</v>
      </c>
      <c r="M12" s="13"/>
      <c r="N12" s="14"/>
      <c r="O12" s="144">
        <f t="shared" si="3"/>
        <v>0</v>
      </c>
      <c r="P12" s="80">
        <f t="shared" si="4"/>
        <v>0</v>
      </c>
      <c r="Q12" s="156" t="str">
        <f ca="1">IF(WEEKDAY(B12)=1,IF(DAY(B12)&lt;=6,SUM(P12:OFFSET(P12,-(DAY(B12)-1),0)),SUM(P12:OFFSET(P12,-6,0))),"")</f>
        <v/>
      </c>
      <c r="R12" s="46"/>
      <c r="S12" s="4"/>
      <c r="T12" s="87"/>
    </row>
    <row r="13" spans="2:20" s="2" customFormat="1" ht="11.25" customHeight="1" x14ac:dyDescent="0.2">
      <c r="B13" s="81">
        <f t="shared" si="5"/>
        <v>46031</v>
      </c>
      <c r="C13" s="79">
        <f t="shared" si="6"/>
        <v>46031</v>
      </c>
      <c r="D13" s="9"/>
      <c r="E13" s="10"/>
      <c r="F13" s="142">
        <f t="shared" si="0"/>
        <v>0</v>
      </c>
      <c r="G13" s="9"/>
      <c r="H13" s="10"/>
      <c r="I13" s="142">
        <f t="shared" si="1"/>
        <v>0</v>
      </c>
      <c r="J13" s="13"/>
      <c r="K13" s="14"/>
      <c r="L13" s="143">
        <f t="shared" si="2"/>
        <v>0</v>
      </c>
      <c r="M13" s="13"/>
      <c r="N13" s="14"/>
      <c r="O13" s="144">
        <f t="shared" si="3"/>
        <v>0</v>
      </c>
      <c r="P13" s="80">
        <f t="shared" si="4"/>
        <v>0</v>
      </c>
      <c r="Q13" s="156" t="str">
        <f ca="1">IF(WEEKDAY(B13)=1,IF(DAY(B13)&lt;=6,SUM(P13:OFFSET(P13,-(DAY(B13)-1),0)),SUM(P13:OFFSET(P13,-6,0))),"")</f>
        <v/>
      </c>
      <c r="R13" s="46"/>
      <c r="S13" s="4"/>
      <c r="T13" s="87"/>
    </row>
    <row r="14" spans="2:20" s="2" customFormat="1" ht="11.25" customHeight="1" x14ac:dyDescent="0.2">
      <c r="B14" s="81">
        <f t="shared" si="5"/>
        <v>46032</v>
      </c>
      <c r="C14" s="79">
        <f t="shared" si="6"/>
        <v>46032</v>
      </c>
      <c r="D14" s="9"/>
      <c r="E14" s="10"/>
      <c r="F14" s="142">
        <f t="shared" si="0"/>
        <v>0</v>
      </c>
      <c r="G14" s="9"/>
      <c r="H14" s="10"/>
      <c r="I14" s="142">
        <f t="shared" si="1"/>
        <v>0</v>
      </c>
      <c r="J14" s="13"/>
      <c r="K14" s="14"/>
      <c r="L14" s="143">
        <f t="shared" si="2"/>
        <v>0</v>
      </c>
      <c r="M14" s="13"/>
      <c r="N14" s="14"/>
      <c r="O14" s="144">
        <f t="shared" si="3"/>
        <v>0</v>
      </c>
      <c r="P14" s="80">
        <f t="shared" si="4"/>
        <v>0</v>
      </c>
      <c r="Q14" s="156" t="str">
        <f ca="1">IF(WEEKDAY(B14)=1,IF(DAY(B14)&lt;=6,SUM(P14:OFFSET(P14,-(DAY(B14)-1),0)),SUM(P14:OFFSET(P14,-6,0))),"")</f>
        <v/>
      </c>
      <c r="R14" s="46"/>
      <c r="S14" s="4"/>
      <c r="T14" s="87"/>
    </row>
    <row r="15" spans="2:20" s="2" customFormat="1" ht="11.25" customHeight="1" x14ac:dyDescent="0.2">
      <c r="B15" s="81">
        <f t="shared" si="5"/>
        <v>46033</v>
      </c>
      <c r="C15" s="79">
        <f t="shared" si="6"/>
        <v>46033</v>
      </c>
      <c r="D15" s="9"/>
      <c r="E15" s="10"/>
      <c r="F15" s="142">
        <f t="shared" si="0"/>
        <v>0</v>
      </c>
      <c r="G15" s="9"/>
      <c r="H15" s="10"/>
      <c r="I15" s="142">
        <f t="shared" si="1"/>
        <v>0</v>
      </c>
      <c r="J15" s="13"/>
      <c r="K15" s="14"/>
      <c r="L15" s="143">
        <f t="shared" si="2"/>
        <v>0</v>
      </c>
      <c r="M15" s="13"/>
      <c r="N15" s="14"/>
      <c r="O15" s="144">
        <f t="shared" si="3"/>
        <v>0</v>
      </c>
      <c r="P15" s="80">
        <f t="shared" si="4"/>
        <v>0</v>
      </c>
      <c r="Q15" s="156">
        <f ca="1">IF(WEEKDAY(B15)=1,IF(DAY(B15)&lt;=6,SUM(P15:OFFSET(P15,-(DAY(B15)-1),0)),SUM(P15:OFFSET(P15,-6,0))),"")</f>
        <v>0</v>
      </c>
      <c r="R15" s="46"/>
      <c r="S15" s="4"/>
      <c r="T15" s="87"/>
    </row>
    <row r="16" spans="2:20" s="2" customFormat="1" ht="11.25" customHeight="1" x14ac:dyDescent="0.2">
      <c r="B16" s="81">
        <f t="shared" si="5"/>
        <v>46034</v>
      </c>
      <c r="C16" s="79">
        <f t="shared" si="6"/>
        <v>46034</v>
      </c>
      <c r="D16" s="9"/>
      <c r="E16" s="11"/>
      <c r="F16" s="142">
        <f t="shared" si="0"/>
        <v>0</v>
      </c>
      <c r="G16" s="9"/>
      <c r="H16" s="11"/>
      <c r="I16" s="142">
        <f t="shared" si="1"/>
        <v>0</v>
      </c>
      <c r="J16" s="13"/>
      <c r="K16" s="14"/>
      <c r="L16" s="143">
        <f t="shared" si="2"/>
        <v>0</v>
      </c>
      <c r="M16" s="13"/>
      <c r="N16" s="14"/>
      <c r="O16" s="144">
        <f t="shared" si="3"/>
        <v>0</v>
      </c>
      <c r="P16" s="80">
        <f t="shared" si="4"/>
        <v>0</v>
      </c>
      <c r="Q16" s="156" t="str">
        <f ca="1">IF(WEEKDAY(B16)=1,IF(DAY(B16)&lt;=6,SUM(P16:OFFSET(P16,-(DAY(B16)-1),0)),SUM(P16:OFFSET(P16,-6,0))),"")</f>
        <v/>
      </c>
      <c r="R16" s="46"/>
      <c r="S16" s="4"/>
      <c r="T16" s="87"/>
    </row>
    <row r="17" spans="2:20" s="2" customFormat="1" ht="11.25" customHeight="1" x14ac:dyDescent="0.2">
      <c r="B17" s="81">
        <f t="shared" si="5"/>
        <v>46035</v>
      </c>
      <c r="C17" s="79">
        <f t="shared" si="6"/>
        <v>46035</v>
      </c>
      <c r="D17" s="9"/>
      <c r="E17" s="10"/>
      <c r="F17" s="142">
        <f t="shared" si="0"/>
        <v>0</v>
      </c>
      <c r="G17" s="9"/>
      <c r="H17" s="10"/>
      <c r="I17" s="142">
        <f t="shared" si="1"/>
        <v>0</v>
      </c>
      <c r="J17" s="13"/>
      <c r="K17" s="14"/>
      <c r="L17" s="143">
        <f t="shared" si="2"/>
        <v>0</v>
      </c>
      <c r="M17" s="13"/>
      <c r="N17" s="14"/>
      <c r="O17" s="144">
        <f t="shared" si="3"/>
        <v>0</v>
      </c>
      <c r="P17" s="80">
        <f t="shared" si="4"/>
        <v>0</v>
      </c>
      <c r="Q17" s="156" t="str">
        <f ca="1">IF(WEEKDAY(B17)=1,IF(DAY(B17)&lt;=6,SUM(P17:OFFSET(P17,-(DAY(B17)-1),0)),SUM(P17:OFFSET(P17,-6,0))),"")</f>
        <v/>
      </c>
      <c r="R17" s="46"/>
      <c r="S17" s="4"/>
      <c r="T17" s="87"/>
    </row>
    <row r="18" spans="2:20" s="2" customFormat="1" ht="11.25" customHeight="1" x14ac:dyDescent="0.2">
      <c r="B18" s="81">
        <f t="shared" si="5"/>
        <v>46036</v>
      </c>
      <c r="C18" s="79">
        <f t="shared" si="6"/>
        <v>46036</v>
      </c>
      <c r="D18" s="9"/>
      <c r="E18" s="10"/>
      <c r="F18" s="142">
        <f t="shared" si="0"/>
        <v>0</v>
      </c>
      <c r="G18" s="9"/>
      <c r="H18" s="10"/>
      <c r="I18" s="142">
        <f t="shared" si="1"/>
        <v>0</v>
      </c>
      <c r="J18" s="13"/>
      <c r="K18" s="14"/>
      <c r="L18" s="143">
        <f t="shared" si="2"/>
        <v>0</v>
      </c>
      <c r="M18" s="13"/>
      <c r="N18" s="14"/>
      <c r="O18" s="144">
        <f t="shared" si="3"/>
        <v>0</v>
      </c>
      <c r="P18" s="80">
        <f t="shared" si="4"/>
        <v>0</v>
      </c>
      <c r="Q18" s="156" t="str">
        <f ca="1">IF(WEEKDAY(B18)=1,IF(DAY(B18)&lt;=6,SUM(P18:OFFSET(P18,-(DAY(B18)-1),0)),SUM(P18:OFFSET(P18,-6,0))),"")</f>
        <v/>
      </c>
      <c r="R18" s="46"/>
      <c r="S18" s="4"/>
      <c r="T18" s="87"/>
    </row>
    <row r="19" spans="2:20" s="2" customFormat="1" ht="11.25" customHeight="1" x14ac:dyDescent="0.2">
      <c r="B19" s="81">
        <f t="shared" si="5"/>
        <v>46037</v>
      </c>
      <c r="C19" s="79">
        <f t="shared" si="6"/>
        <v>46037</v>
      </c>
      <c r="D19" s="9"/>
      <c r="E19" s="10"/>
      <c r="F19" s="142">
        <f t="shared" si="0"/>
        <v>0</v>
      </c>
      <c r="G19" s="9"/>
      <c r="H19" s="10"/>
      <c r="I19" s="142">
        <f t="shared" si="1"/>
        <v>0</v>
      </c>
      <c r="J19" s="13"/>
      <c r="K19" s="14"/>
      <c r="L19" s="143">
        <f t="shared" si="2"/>
        <v>0</v>
      </c>
      <c r="M19" s="13"/>
      <c r="N19" s="14"/>
      <c r="O19" s="144">
        <f t="shared" si="3"/>
        <v>0</v>
      </c>
      <c r="P19" s="80">
        <f t="shared" si="4"/>
        <v>0</v>
      </c>
      <c r="Q19" s="156" t="str">
        <f ca="1">IF(WEEKDAY(B19)=1,IF(DAY(B19)&lt;=6,SUM(P19:OFFSET(P19,-(DAY(B19)-1),0)),SUM(P19:OFFSET(P19,-6,0))),"")</f>
        <v/>
      </c>
      <c r="R19" s="46"/>
      <c r="S19" s="4"/>
      <c r="T19" s="87"/>
    </row>
    <row r="20" spans="2:20" s="2" customFormat="1" ht="11.25" customHeight="1" x14ac:dyDescent="0.2">
      <c r="B20" s="81">
        <f t="shared" si="5"/>
        <v>46038</v>
      </c>
      <c r="C20" s="79">
        <f t="shared" si="6"/>
        <v>46038</v>
      </c>
      <c r="D20" s="9"/>
      <c r="E20" s="10"/>
      <c r="F20" s="142">
        <f t="shared" si="0"/>
        <v>0</v>
      </c>
      <c r="G20" s="9"/>
      <c r="H20" s="10"/>
      <c r="I20" s="142">
        <f t="shared" si="1"/>
        <v>0</v>
      </c>
      <c r="J20" s="13"/>
      <c r="K20" s="14"/>
      <c r="L20" s="143">
        <f t="shared" si="2"/>
        <v>0</v>
      </c>
      <c r="M20" s="13"/>
      <c r="N20" s="14"/>
      <c r="O20" s="144">
        <f t="shared" si="3"/>
        <v>0</v>
      </c>
      <c r="P20" s="80">
        <f t="shared" si="4"/>
        <v>0</v>
      </c>
      <c r="Q20" s="156" t="str">
        <f ca="1">IF(WEEKDAY(B20)=1,IF(DAY(B20)&lt;=6,SUM(P20:OFFSET(P20,-(DAY(B20)-1),0)),SUM(P20:OFFSET(P20,-6,0))),"")</f>
        <v/>
      </c>
      <c r="R20" s="46"/>
      <c r="S20" s="4"/>
      <c r="T20" s="87"/>
    </row>
    <row r="21" spans="2:20" s="2" customFormat="1" ht="11.25" customHeight="1" x14ac:dyDescent="0.2">
      <c r="B21" s="81">
        <f t="shared" si="5"/>
        <v>46039</v>
      </c>
      <c r="C21" s="79">
        <f t="shared" si="6"/>
        <v>46039</v>
      </c>
      <c r="D21" s="9"/>
      <c r="E21" s="10"/>
      <c r="F21" s="142">
        <f t="shared" si="0"/>
        <v>0</v>
      </c>
      <c r="G21" s="9"/>
      <c r="H21" s="10"/>
      <c r="I21" s="142">
        <f t="shared" si="1"/>
        <v>0</v>
      </c>
      <c r="J21" s="13"/>
      <c r="K21" s="14"/>
      <c r="L21" s="143">
        <f t="shared" si="2"/>
        <v>0</v>
      </c>
      <c r="M21" s="13"/>
      <c r="N21" s="14"/>
      <c r="O21" s="144">
        <f t="shared" si="3"/>
        <v>0</v>
      </c>
      <c r="P21" s="80">
        <f t="shared" si="4"/>
        <v>0</v>
      </c>
      <c r="Q21" s="156" t="str">
        <f ca="1">IF(WEEKDAY(B21)=1,IF(DAY(B21)&lt;=6,SUM(P21:OFFSET(P21,-(DAY(B21)-1),0)),SUM(P21:OFFSET(P21,-6,0))),"")</f>
        <v/>
      </c>
      <c r="R21" s="46"/>
      <c r="S21" s="4"/>
      <c r="T21" s="87"/>
    </row>
    <row r="22" spans="2:20" s="2" customFormat="1" ht="11.25" customHeight="1" x14ac:dyDescent="0.2">
      <c r="B22" s="81">
        <f t="shared" si="5"/>
        <v>46040</v>
      </c>
      <c r="C22" s="79">
        <f t="shared" si="6"/>
        <v>46040</v>
      </c>
      <c r="D22" s="9"/>
      <c r="E22" s="10"/>
      <c r="F22" s="142">
        <f t="shared" si="0"/>
        <v>0</v>
      </c>
      <c r="G22" s="9"/>
      <c r="H22" s="10"/>
      <c r="I22" s="142">
        <f t="shared" si="1"/>
        <v>0</v>
      </c>
      <c r="J22" s="13"/>
      <c r="K22" s="14"/>
      <c r="L22" s="143">
        <f t="shared" si="2"/>
        <v>0</v>
      </c>
      <c r="M22" s="13"/>
      <c r="N22" s="14"/>
      <c r="O22" s="144">
        <f t="shared" si="3"/>
        <v>0</v>
      </c>
      <c r="P22" s="80">
        <f t="shared" si="4"/>
        <v>0</v>
      </c>
      <c r="Q22" s="156">
        <f ca="1">IF(WEEKDAY(B22)=1,IF(DAY(B22)&lt;=6,SUM(P22:OFFSET(P22,-(DAY(B22)-1),0)),SUM(P22:OFFSET(P22,-6,0))),"")</f>
        <v>0</v>
      </c>
      <c r="R22" s="46"/>
      <c r="S22" s="4"/>
      <c r="T22" s="87"/>
    </row>
    <row r="23" spans="2:20" s="2" customFormat="1" ht="11.25" customHeight="1" x14ac:dyDescent="0.2">
      <c r="B23" s="81">
        <f t="shared" si="5"/>
        <v>46041</v>
      </c>
      <c r="C23" s="79">
        <f t="shared" si="6"/>
        <v>46041</v>
      </c>
      <c r="D23" s="9"/>
      <c r="E23" s="11"/>
      <c r="F23" s="142">
        <f t="shared" si="0"/>
        <v>0</v>
      </c>
      <c r="G23" s="9"/>
      <c r="H23" s="11"/>
      <c r="I23" s="142">
        <f t="shared" si="1"/>
        <v>0</v>
      </c>
      <c r="J23" s="13"/>
      <c r="K23" s="14"/>
      <c r="L23" s="143">
        <f t="shared" si="2"/>
        <v>0</v>
      </c>
      <c r="M23" s="13"/>
      <c r="N23" s="14"/>
      <c r="O23" s="144">
        <f t="shared" si="3"/>
        <v>0</v>
      </c>
      <c r="P23" s="80">
        <f t="shared" si="4"/>
        <v>0</v>
      </c>
      <c r="Q23" s="156" t="str">
        <f ca="1">IF(WEEKDAY(B23)=1,IF(DAY(B23)&lt;=6,SUM(P23:OFFSET(P23,-(DAY(B23)-1),0)),SUM(P23:OFFSET(P23,-6,0))),"")</f>
        <v/>
      </c>
      <c r="R23" s="46"/>
      <c r="S23" s="4"/>
      <c r="T23" s="87"/>
    </row>
    <row r="24" spans="2:20" s="2" customFormat="1" ht="11.25" customHeight="1" x14ac:dyDescent="0.2">
      <c r="B24" s="81">
        <f t="shared" si="5"/>
        <v>46042</v>
      </c>
      <c r="C24" s="79">
        <f t="shared" si="6"/>
        <v>46042</v>
      </c>
      <c r="D24" s="9"/>
      <c r="E24" s="10"/>
      <c r="F24" s="142">
        <f t="shared" si="0"/>
        <v>0</v>
      </c>
      <c r="G24" s="9"/>
      <c r="H24" s="10"/>
      <c r="I24" s="142">
        <f t="shared" si="1"/>
        <v>0</v>
      </c>
      <c r="J24" s="13"/>
      <c r="K24" s="14"/>
      <c r="L24" s="143">
        <f t="shared" si="2"/>
        <v>0</v>
      </c>
      <c r="M24" s="13"/>
      <c r="N24" s="14"/>
      <c r="O24" s="144">
        <f t="shared" si="3"/>
        <v>0</v>
      </c>
      <c r="P24" s="80">
        <f t="shared" si="4"/>
        <v>0</v>
      </c>
      <c r="Q24" s="156" t="str">
        <f ca="1">IF(WEEKDAY(B24)=1,IF(DAY(B24)&lt;=6,SUM(P24:OFFSET(P24,-(DAY(B24)-1),0)),SUM(P24:OFFSET(P24,-6,0))),"")</f>
        <v/>
      </c>
      <c r="R24" s="46"/>
      <c r="S24" s="4"/>
      <c r="T24" s="87"/>
    </row>
    <row r="25" spans="2:20" s="2" customFormat="1" ht="11.25" customHeight="1" x14ac:dyDescent="0.2">
      <c r="B25" s="81">
        <f t="shared" si="5"/>
        <v>46043</v>
      </c>
      <c r="C25" s="79">
        <f t="shared" si="6"/>
        <v>46043</v>
      </c>
      <c r="D25" s="9"/>
      <c r="E25" s="10"/>
      <c r="F25" s="142">
        <f t="shared" si="0"/>
        <v>0</v>
      </c>
      <c r="G25" s="9"/>
      <c r="H25" s="10"/>
      <c r="I25" s="142">
        <f t="shared" si="1"/>
        <v>0</v>
      </c>
      <c r="J25" s="13"/>
      <c r="K25" s="14"/>
      <c r="L25" s="143">
        <f t="shared" si="2"/>
        <v>0</v>
      </c>
      <c r="M25" s="13"/>
      <c r="N25" s="14"/>
      <c r="O25" s="144">
        <f t="shared" si="3"/>
        <v>0</v>
      </c>
      <c r="P25" s="80">
        <f t="shared" si="4"/>
        <v>0</v>
      </c>
      <c r="Q25" s="156" t="str">
        <f ca="1">IF(WEEKDAY(B25)=1,IF(DAY(B25)&lt;=6,SUM(P25:OFFSET(P25,-(DAY(B25)-1),0)),SUM(P25:OFFSET(P25,-6,0))),"")</f>
        <v/>
      </c>
      <c r="R25" s="46"/>
      <c r="S25" s="4"/>
      <c r="T25" s="87"/>
    </row>
    <row r="26" spans="2:20" s="2" customFormat="1" ht="11.25" customHeight="1" x14ac:dyDescent="0.2">
      <c r="B26" s="81">
        <f t="shared" si="5"/>
        <v>46044</v>
      </c>
      <c r="C26" s="79">
        <f t="shared" si="6"/>
        <v>46044</v>
      </c>
      <c r="D26" s="9"/>
      <c r="E26" s="10"/>
      <c r="F26" s="142">
        <f t="shared" si="0"/>
        <v>0</v>
      </c>
      <c r="G26" s="9"/>
      <c r="H26" s="10"/>
      <c r="I26" s="142">
        <f t="shared" si="1"/>
        <v>0</v>
      </c>
      <c r="J26" s="13"/>
      <c r="K26" s="14"/>
      <c r="L26" s="143">
        <f t="shared" si="2"/>
        <v>0</v>
      </c>
      <c r="M26" s="13"/>
      <c r="N26" s="14"/>
      <c r="O26" s="144">
        <f t="shared" si="3"/>
        <v>0</v>
      </c>
      <c r="P26" s="80">
        <f t="shared" si="4"/>
        <v>0</v>
      </c>
      <c r="Q26" s="156" t="str">
        <f ca="1">IF(WEEKDAY(B26)=1,IF(DAY(B26)&lt;=6,SUM(P26:OFFSET(P26,-(DAY(B26)-1),0)),SUM(P26:OFFSET(P26,-6,0))),"")</f>
        <v/>
      </c>
      <c r="R26" s="46"/>
      <c r="S26" s="4"/>
      <c r="T26" s="87"/>
    </row>
    <row r="27" spans="2:20" s="2" customFormat="1" ht="11.25" customHeight="1" x14ac:dyDescent="0.2">
      <c r="B27" s="81">
        <f t="shared" si="5"/>
        <v>46045</v>
      </c>
      <c r="C27" s="79">
        <f t="shared" si="6"/>
        <v>46045</v>
      </c>
      <c r="D27" s="9"/>
      <c r="E27" s="10"/>
      <c r="F27" s="142">
        <f t="shared" si="0"/>
        <v>0</v>
      </c>
      <c r="G27" s="9"/>
      <c r="H27" s="10"/>
      <c r="I27" s="142">
        <f t="shared" si="1"/>
        <v>0</v>
      </c>
      <c r="J27" s="13"/>
      <c r="K27" s="14"/>
      <c r="L27" s="143">
        <f t="shared" si="2"/>
        <v>0</v>
      </c>
      <c r="M27" s="13"/>
      <c r="N27" s="14"/>
      <c r="O27" s="144">
        <f t="shared" si="3"/>
        <v>0</v>
      </c>
      <c r="P27" s="80">
        <f t="shared" si="4"/>
        <v>0</v>
      </c>
      <c r="Q27" s="156" t="str">
        <f ca="1">IF(WEEKDAY(B27)=1,IF(DAY(B27)&lt;=6,SUM(P27:OFFSET(P27,-(DAY(B27)-1),0)),SUM(P27:OFFSET(P27,-6,0))),"")</f>
        <v/>
      </c>
      <c r="R27" s="46"/>
      <c r="S27" s="4"/>
      <c r="T27" s="87"/>
    </row>
    <row r="28" spans="2:20" s="2" customFormat="1" ht="11.25" customHeight="1" x14ac:dyDescent="0.2">
      <c r="B28" s="81">
        <f t="shared" si="5"/>
        <v>46046</v>
      </c>
      <c r="C28" s="79">
        <f t="shared" si="6"/>
        <v>46046</v>
      </c>
      <c r="D28" s="9"/>
      <c r="E28" s="10"/>
      <c r="F28" s="142">
        <f t="shared" si="0"/>
        <v>0</v>
      </c>
      <c r="G28" s="9"/>
      <c r="H28" s="10"/>
      <c r="I28" s="142">
        <f t="shared" si="1"/>
        <v>0</v>
      </c>
      <c r="J28" s="13"/>
      <c r="K28" s="14"/>
      <c r="L28" s="143">
        <f t="shared" si="2"/>
        <v>0</v>
      </c>
      <c r="M28" s="13"/>
      <c r="N28" s="14"/>
      <c r="O28" s="144">
        <f t="shared" si="3"/>
        <v>0</v>
      </c>
      <c r="P28" s="80">
        <f t="shared" si="4"/>
        <v>0</v>
      </c>
      <c r="Q28" s="156" t="str">
        <f ca="1">IF(WEEKDAY(B28)=1,IF(DAY(B28)&lt;=6,SUM(P28:OFFSET(P28,-(DAY(B28)-1),0)),SUM(P28:OFFSET(P28,-6,0))),"")</f>
        <v/>
      </c>
      <c r="R28" s="46"/>
      <c r="S28" s="4"/>
      <c r="T28" s="87"/>
    </row>
    <row r="29" spans="2:20" s="2" customFormat="1" ht="11.25" customHeight="1" x14ac:dyDescent="0.2">
      <c r="B29" s="81">
        <f t="shared" si="5"/>
        <v>46047</v>
      </c>
      <c r="C29" s="79">
        <f t="shared" si="6"/>
        <v>46047</v>
      </c>
      <c r="D29" s="9"/>
      <c r="E29" s="10"/>
      <c r="F29" s="142">
        <f t="shared" si="0"/>
        <v>0</v>
      </c>
      <c r="G29" s="9"/>
      <c r="H29" s="10"/>
      <c r="I29" s="142">
        <f t="shared" si="1"/>
        <v>0</v>
      </c>
      <c r="J29" s="13"/>
      <c r="K29" s="14"/>
      <c r="L29" s="143">
        <f t="shared" si="2"/>
        <v>0</v>
      </c>
      <c r="M29" s="13"/>
      <c r="N29" s="14"/>
      <c r="O29" s="144">
        <f t="shared" si="3"/>
        <v>0</v>
      </c>
      <c r="P29" s="80">
        <f t="shared" si="4"/>
        <v>0</v>
      </c>
      <c r="Q29" s="156">
        <f ca="1">IF(WEEKDAY(B29)=1,IF(DAY(B29)&lt;=6,SUM(P29:OFFSET(P29,-(DAY(B29)-1),0)),SUM(P29:OFFSET(P29,-6,0))),"")</f>
        <v>0</v>
      </c>
      <c r="R29" s="46"/>
      <c r="S29" s="4"/>
      <c r="T29" s="87"/>
    </row>
    <row r="30" spans="2:20" s="2" customFormat="1" ht="11.25" customHeight="1" x14ac:dyDescent="0.2">
      <c r="B30" s="81">
        <f t="shared" si="5"/>
        <v>46048</v>
      </c>
      <c r="C30" s="79">
        <f t="shared" si="6"/>
        <v>46048</v>
      </c>
      <c r="D30" s="9"/>
      <c r="E30" s="11"/>
      <c r="F30" s="142">
        <f t="shared" si="0"/>
        <v>0</v>
      </c>
      <c r="G30" s="9"/>
      <c r="H30" s="11"/>
      <c r="I30" s="142">
        <f t="shared" si="1"/>
        <v>0</v>
      </c>
      <c r="J30" s="13"/>
      <c r="K30" s="14"/>
      <c r="L30" s="143">
        <f t="shared" si="2"/>
        <v>0</v>
      </c>
      <c r="M30" s="13"/>
      <c r="N30" s="14"/>
      <c r="O30" s="144">
        <f t="shared" si="3"/>
        <v>0</v>
      </c>
      <c r="P30" s="80">
        <f t="shared" si="4"/>
        <v>0</v>
      </c>
      <c r="Q30" s="156" t="str">
        <f ca="1">IF(WEEKDAY(B30)=1,IF(DAY(B30)&lt;=6,SUM(P30:OFFSET(P30,-(DAY(B30)-1),0)),SUM(P30:OFFSET(P30,-6,0))),"")</f>
        <v/>
      </c>
      <c r="R30" s="46"/>
      <c r="S30" s="4"/>
      <c r="T30" s="87"/>
    </row>
    <row r="31" spans="2:20" s="2" customFormat="1" ht="11.25" customHeight="1" x14ac:dyDescent="0.2">
      <c r="B31" s="81">
        <f t="shared" si="5"/>
        <v>46049</v>
      </c>
      <c r="C31" s="79">
        <f t="shared" si="6"/>
        <v>46049</v>
      </c>
      <c r="D31" s="9"/>
      <c r="E31" s="10"/>
      <c r="F31" s="142">
        <f t="shared" si="0"/>
        <v>0</v>
      </c>
      <c r="G31" s="9"/>
      <c r="H31" s="10"/>
      <c r="I31" s="142">
        <f t="shared" si="1"/>
        <v>0</v>
      </c>
      <c r="J31" s="13"/>
      <c r="K31" s="14"/>
      <c r="L31" s="143">
        <f t="shared" si="2"/>
        <v>0</v>
      </c>
      <c r="M31" s="13"/>
      <c r="N31" s="14"/>
      <c r="O31" s="144">
        <f t="shared" si="3"/>
        <v>0</v>
      </c>
      <c r="P31" s="80">
        <f t="shared" si="4"/>
        <v>0</v>
      </c>
      <c r="Q31" s="156" t="str">
        <f ca="1">IF(WEEKDAY(B31)=1,IF(DAY(B31)&lt;=6,SUM(P31:OFFSET(P31,-(DAY(B31)-1),0)),SUM(P31:OFFSET(P31,-6,0))),"")</f>
        <v/>
      </c>
      <c r="R31" s="46"/>
      <c r="S31" s="4"/>
      <c r="T31" s="87"/>
    </row>
    <row r="32" spans="2:20" s="2" customFormat="1" ht="11.25" customHeight="1" x14ac:dyDescent="0.2">
      <c r="B32" s="81">
        <f t="shared" si="5"/>
        <v>46050</v>
      </c>
      <c r="C32" s="79">
        <f t="shared" si="6"/>
        <v>46050</v>
      </c>
      <c r="D32" s="9"/>
      <c r="E32" s="10"/>
      <c r="F32" s="142">
        <f t="shared" si="0"/>
        <v>0</v>
      </c>
      <c r="G32" s="9"/>
      <c r="H32" s="10"/>
      <c r="I32" s="142">
        <f t="shared" si="1"/>
        <v>0</v>
      </c>
      <c r="J32" s="13"/>
      <c r="K32" s="14"/>
      <c r="L32" s="143">
        <f t="shared" si="2"/>
        <v>0</v>
      </c>
      <c r="M32" s="13"/>
      <c r="N32" s="14"/>
      <c r="O32" s="144">
        <f t="shared" si="3"/>
        <v>0</v>
      </c>
      <c r="P32" s="80">
        <f t="shared" si="4"/>
        <v>0</v>
      </c>
      <c r="Q32" s="156" t="str">
        <f ca="1">IF(WEEKDAY(B32)=1,IF(DAY(B32)&lt;=6,SUM(P32:OFFSET(P32,-(DAY(B32)-1),0)),SUM(P32:OFFSET(P32,-6,0))),"")</f>
        <v/>
      </c>
      <c r="R32" s="46"/>
      <c r="S32" s="4"/>
      <c r="T32" s="87"/>
    </row>
    <row r="33" spans="1:20" s="2" customFormat="1" ht="11.25" customHeight="1" x14ac:dyDescent="0.2">
      <c r="B33" s="81">
        <f t="shared" si="5"/>
        <v>46051</v>
      </c>
      <c r="C33" s="79">
        <f t="shared" si="6"/>
        <v>46051</v>
      </c>
      <c r="D33" s="9"/>
      <c r="E33" s="10"/>
      <c r="F33" s="142">
        <f t="shared" si="0"/>
        <v>0</v>
      </c>
      <c r="G33" s="9"/>
      <c r="H33" s="10"/>
      <c r="I33" s="142">
        <f t="shared" si="1"/>
        <v>0</v>
      </c>
      <c r="J33" s="13"/>
      <c r="K33" s="14"/>
      <c r="L33" s="143">
        <f t="shared" si="2"/>
        <v>0</v>
      </c>
      <c r="M33" s="13"/>
      <c r="N33" s="14"/>
      <c r="O33" s="144">
        <f t="shared" si="3"/>
        <v>0</v>
      </c>
      <c r="P33" s="80">
        <f t="shared" si="4"/>
        <v>0</v>
      </c>
      <c r="Q33" s="156" t="str">
        <f ca="1">IF(WEEKDAY(B33)=1,IF(DAY(B33)&lt;=6,SUM(P33:OFFSET(P33,-(DAY(B33)-1),0)),SUM(P33:OFFSET(P33,-6,0))),"")</f>
        <v/>
      </c>
      <c r="R33" s="46"/>
      <c r="S33" s="4"/>
      <c r="T33" s="87"/>
    </row>
    <row r="34" spans="1:20" s="2" customFormat="1" ht="11.25" customHeight="1" x14ac:dyDescent="0.2">
      <c r="B34" s="81">
        <f t="shared" si="5"/>
        <v>46052</v>
      </c>
      <c r="C34" s="79">
        <f t="shared" si="6"/>
        <v>46052</v>
      </c>
      <c r="D34" s="9"/>
      <c r="E34" s="10"/>
      <c r="F34" s="142">
        <f t="shared" si="0"/>
        <v>0</v>
      </c>
      <c r="G34" s="9"/>
      <c r="H34" s="10"/>
      <c r="I34" s="142">
        <f t="shared" si="1"/>
        <v>0</v>
      </c>
      <c r="J34" s="13"/>
      <c r="K34" s="14"/>
      <c r="L34" s="143">
        <f t="shared" si="2"/>
        <v>0</v>
      </c>
      <c r="M34" s="13"/>
      <c r="N34" s="14"/>
      <c r="O34" s="144">
        <f t="shared" si="3"/>
        <v>0</v>
      </c>
      <c r="P34" s="80">
        <f t="shared" si="4"/>
        <v>0</v>
      </c>
      <c r="Q34" s="156" t="str">
        <f ca="1">IF(WEEKDAY(B34)=1,IF(DAY(B34)&lt;=6,SUM(P34:OFFSET(P34,-(DAY(B34)-1),0)),SUM(P34:OFFSET(P34,-6,0))),"")</f>
        <v/>
      </c>
      <c r="R34" s="46"/>
      <c r="S34" s="4"/>
      <c r="T34" s="87"/>
    </row>
    <row r="35" spans="1:20" s="2" customFormat="1" ht="11.25" customHeight="1" thickBot="1" x14ac:dyDescent="0.25">
      <c r="B35" s="82">
        <f t="shared" si="5"/>
        <v>46053</v>
      </c>
      <c r="C35" s="83">
        <f>C34+1</f>
        <v>46053</v>
      </c>
      <c r="D35" s="15"/>
      <c r="E35" s="16"/>
      <c r="F35" s="145">
        <f t="shared" si="0"/>
        <v>0</v>
      </c>
      <c r="G35" s="15"/>
      <c r="H35" s="16"/>
      <c r="I35" s="145">
        <f t="shared" si="1"/>
        <v>0</v>
      </c>
      <c r="J35" s="17"/>
      <c r="K35" s="18"/>
      <c r="L35" s="146">
        <f t="shared" si="2"/>
        <v>0</v>
      </c>
      <c r="M35" s="17"/>
      <c r="N35" s="18"/>
      <c r="O35" s="145">
        <f t="shared" si="3"/>
        <v>0</v>
      </c>
      <c r="P35" s="84">
        <f t="shared" si="4"/>
        <v>0</v>
      </c>
      <c r="Q35" s="157" t="str">
        <f ca="1">IF(WEEKDAY(B35)=1,IF(DAY(B35)&lt;=6,SUM(P35:OFFSET(P35,-(DAY(B35)-1),0)),SUM(P35:OFFSET(P35,-6,0))),"")</f>
        <v/>
      </c>
      <c r="R35" s="47"/>
      <c r="S35" s="29"/>
      <c r="T35" s="162">
        <f ca="1">IF(WEEKDAY(B35)=1,0,SUM(P35:OFFSET(P35,-(WEEKDAY(B35)-2),0)))</f>
        <v>0</v>
      </c>
    </row>
    <row r="36" spans="1:20" ht="14.25" customHeight="1" thickTop="1" x14ac:dyDescent="0.25">
      <c r="A36" s="2"/>
      <c r="B36" s="85"/>
      <c r="C36" s="86" t="s">
        <v>4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8"/>
      <c r="Q36" s="88"/>
      <c r="R36" s="87" t="s">
        <v>15</v>
      </c>
      <c r="S36" s="89"/>
      <c r="T36" s="63"/>
    </row>
    <row r="37" spans="1:20" ht="14.25" customHeight="1" x14ac:dyDescent="0.3">
      <c r="B37" s="62"/>
      <c r="C37" s="90" t="s">
        <v>4</v>
      </c>
      <c r="D37" s="63" t="s">
        <v>5</v>
      </c>
      <c r="E37" s="63"/>
      <c r="F37" s="63"/>
      <c r="G37" s="132"/>
      <c r="H37" s="63"/>
      <c r="I37" s="63"/>
      <c r="J37" s="63"/>
      <c r="K37" s="63"/>
      <c r="L37" s="91"/>
      <c r="M37" s="91"/>
      <c r="N37" s="92" t="s">
        <v>13</v>
      </c>
      <c r="O37" s="91"/>
      <c r="P37" s="6">
        <f>SUM(P5:P35)</f>
        <v>0</v>
      </c>
      <c r="Q37" s="93"/>
      <c r="R37" s="87" t="s">
        <v>16</v>
      </c>
      <c r="S37" s="89"/>
      <c r="T37" s="63"/>
    </row>
    <row r="38" spans="1:20" ht="14.25" customHeight="1" x14ac:dyDescent="0.25">
      <c r="B38" s="62"/>
      <c r="C38" s="90" t="s">
        <v>4</v>
      </c>
      <c r="D38" s="63" t="s">
        <v>6</v>
      </c>
      <c r="E38" s="63"/>
      <c r="F38" s="63"/>
      <c r="G38" s="132"/>
      <c r="H38" s="63"/>
      <c r="I38" s="63"/>
      <c r="J38" s="63"/>
      <c r="K38" s="63"/>
      <c r="L38" s="179" t="s">
        <v>35</v>
      </c>
      <c r="M38" s="179"/>
      <c r="N38" s="179"/>
      <c r="O38" s="91"/>
      <c r="P38" s="55"/>
      <c r="Q38" s="94"/>
      <c r="R38" s="87" t="s">
        <v>17</v>
      </c>
      <c r="S38" s="89"/>
      <c r="T38" s="63"/>
    </row>
    <row r="39" spans="1:20" ht="14.25" customHeight="1" x14ac:dyDescent="0.25">
      <c r="B39" s="62"/>
      <c r="C39" s="90" t="s">
        <v>4</v>
      </c>
      <c r="D39" s="63"/>
      <c r="E39" s="63"/>
      <c r="F39" s="63"/>
      <c r="G39" s="63"/>
      <c r="H39" s="63"/>
      <c r="I39" s="63"/>
      <c r="J39" s="63"/>
      <c r="K39" s="63"/>
      <c r="L39" s="91"/>
      <c r="M39" s="91"/>
      <c r="N39" s="91"/>
      <c r="O39" s="91"/>
      <c r="P39" s="95"/>
      <c r="Q39" s="94"/>
      <c r="R39" s="87" t="s">
        <v>18</v>
      </c>
      <c r="S39" s="89"/>
      <c r="T39" s="63"/>
    </row>
    <row r="40" spans="1:20" ht="14.25" customHeight="1" x14ac:dyDescent="0.25">
      <c r="B40" s="62"/>
      <c r="C40" s="90" t="s">
        <v>4</v>
      </c>
      <c r="D40" s="178" t="s">
        <v>7</v>
      </c>
      <c r="E40" s="178"/>
      <c r="F40" s="178"/>
      <c r="G40" s="96">
        <f>G37-G38</f>
        <v>0</v>
      </c>
      <c r="H40" s="63"/>
      <c r="I40" s="63"/>
      <c r="J40" s="63"/>
      <c r="K40" s="63"/>
      <c r="L40" s="91"/>
      <c r="M40" s="180" t="s">
        <v>36</v>
      </c>
      <c r="N40" s="180"/>
      <c r="O40" s="91"/>
      <c r="P40" s="6">
        <f>P37-P38</f>
        <v>0</v>
      </c>
      <c r="Q40" s="94"/>
      <c r="R40" s="87" t="s">
        <v>19</v>
      </c>
      <c r="S40" s="89"/>
      <c r="T40" s="63"/>
    </row>
    <row r="41" spans="1:20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  <c r="T41" s="63"/>
    </row>
    <row r="42" spans="1:20" ht="3" customHeight="1" thickTop="1" x14ac:dyDescent="0.25">
      <c r="P42" s="1"/>
      <c r="Q42" s="1"/>
    </row>
    <row r="43" spans="1:20" hidden="1" x14ac:dyDescent="0.25">
      <c r="P43" s="1"/>
      <c r="Q43" s="1"/>
    </row>
    <row r="44" spans="1:20" hidden="1" x14ac:dyDescent="0.25">
      <c r="P44" s="1"/>
      <c r="Q44" s="1"/>
    </row>
    <row r="45" spans="1:20" hidden="1" x14ac:dyDescent="0.25">
      <c r="P45" s="1"/>
      <c r="Q45" s="1"/>
    </row>
  </sheetData>
  <sheetProtection sheet="1" objects="1" scenarios="1" selectLockedCells="1"/>
  <mergeCells count="11">
    <mergeCell ref="D3:O3"/>
    <mergeCell ref="D40:F40"/>
    <mergeCell ref="L38:N38"/>
    <mergeCell ref="M40:N40"/>
    <mergeCell ref="H1:K1"/>
    <mergeCell ref="M1:N1"/>
    <mergeCell ref="Q1:S1"/>
    <mergeCell ref="H2:K2"/>
    <mergeCell ref="M2:N2"/>
    <mergeCell ref="Q2:S2"/>
    <mergeCell ref="D1:G1"/>
  </mergeCells>
  <phoneticPr fontId="4" type="noConversion"/>
  <conditionalFormatting sqref="B5:S35">
    <cfRule type="expression" dxfId="12" priority="1" stopIfTrue="1">
      <formula>WEEKDAY($B5)=1</formula>
    </cfRule>
  </conditionalFormatting>
  <pageMargins left="0.43" right="0.46" top="0.27" bottom="0.32" header="0.23" footer="0.3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>
    <tabColor indexed="51"/>
  </sheetPr>
  <dimension ref="A1:Z44"/>
  <sheetViews>
    <sheetView showGridLines="0" showRowColHeaders="0" workbookViewId="0">
      <selection activeCell="U1" sqref="U1:XFD1048576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0" width="0.44140625" style="161" customWidth="1"/>
    <col min="21" max="26" width="0" hidden="1" customWidth="1"/>
    <col min="27" max="16384" width="8.77734375" hidden="1"/>
  </cols>
  <sheetData>
    <row r="1" spans="2:20" ht="18.75" customHeight="1" thickTop="1" x14ac:dyDescent="0.4">
      <c r="B1" s="98"/>
      <c r="C1" s="58"/>
      <c r="D1" s="174" t="s">
        <v>30</v>
      </c>
      <c r="E1" s="202"/>
      <c r="F1" s="202"/>
      <c r="G1" s="202"/>
      <c r="H1" s="186" t="s">
        <v>0</v>
      </c>
      <c r="I1" s="187"/>
      <c r="J1" s="187"/>
      <c r="K1" s="203"/>
      <c r="L1" s="59"/>
      <c r="M1" s="186" t="s">
        <v>8</v>
      </c>
      <c r="N1" s="201"/>
      <c r="O1" s="105" t="s">
        <v>9</v>
      </c>
      <c r="P1" s="61"/>
      <c r="Q1" s="186" t="s">
        <v>20</v>
      </c>
      <c r="R1" s="187"/>
      <c r="S1" s="188"/>
      <c r="T1" s="63"/>
    </row>
    <row r="2" spans="2:20" ht="18.75" customHeight="1" thickBot="1" x14ac:dyDescent="0.3">
      <c r="B2" s="62"/>
      <c r="C2" s="63"/>
      <c r="D2" s="63"/>
      <c r="E2" s="63"/>
      <c r="F2" s="63"/>
      <c r="G2" s="63"/>
      <c r="H2" s="189">
        <f>januari!H2</f>
        <v>0</v>
      </c>
      <c r="I2" s="190"/>
      <c r="J2" s="190"/>
      <c r="K2" s="191"/>
      <c r="L2" s="63"/>
      <c r="M2" s="189" t="s">
        <v>38</v>
      </c>
      <c r="N2" s="195"/>
      <c r="O2" s="106">
        <f>januari!O2</f>
        <v>2026</v>
      </c>
      <c r="P2" s="63"/>
      <c r="Q2" s="196">
        <f>januari!Q2</f>
        <v>0</v>
      </c>
      <c r="R2" s="197"/>
      <c r="S2" s="198"/>
      <c r="T2" s="63"/>
    </row>
    <row r="3" spans="2:20" ht="18.75" customHeight="1" thickTop="1" thickBot="1" x14ac:dyDescent="0.3">
      <c r="B3" s="65"/>
      <c r="C3" s="66"/>
      <c r="D3" s="192" t="s">
        <v>1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  <c r="P3" s="67"/>
      <c r="Q3" s="68"/>
      <c r="R3" s="69"/>
      <c r="S3" s="66"/>
      <c r="T3" s="63"/>
    </row>
    <row r="4" spans="2:20" ht="16.5" customHeight="1" thickTop="1" thickBot="1" x14ac:dyDescent="0.3">
      <c r="B4" s="70"/>
      <c r="C4" s="71"/>
      <c r="D4" s="107" t="s">
        <v>2</v>
      </c>
      <c r="E4" s="108" t="s">
        <v>3</v>
      </c>
      <c r="F4" s="28"/>
      <c r="G4" s="107" t="s">
        <v>2</v>
      </c>
      <c r="H4" s="108" t="s">
        <v>3</v>
      </c>
      <c r="I4" s="28"/>
      <c r="J4" s="107" t="s">
        <v>2</v>
      </c>
      <c r="K4" s="108" t="s">
        <v>3</v>
      </c>
      <c r="L4" s="28"/>
      <c r="M4" s="107" t="s">
        <v>2</v>
      </c>
      <c r="N4" s="108" t="s">
        <v>3</v>
      </c>
      <c r="O4" s="28"/>
      <c r="P4" s="109" t="s">
        <v>10</v>
      </c>
      <c r="Q4" s="110" t="s">
        <v>29</v>
      </c>
      <c r="R4" s="109" t="s">
        <v>11</v>
      </c>
      <c r="S4" s="111" t="s">
        <v>12</v>
      </c>
      <c r="T4" s="63"/>
    </row>
    <row r="5" spans="2:20" s="2" customFormat="1" ht="11.25" customHeight="1" x14ac:dyDescent="0.2">
      <c r="B5" s="81">
        <f>september!B34+1</f>
        <v>46296</v>
      </c>
      <c r="C5" s="112">
        <f>september!C34+1</f>
        <v>46296</v>
      </c>
      <c r="D5" s="43"/>
      <c r="E5" s="44"/>
      <c r="F5" s="147">
        <f>IF(E5="",0,(E5-D5))</f>
        <v>0</v>
      </c>
      <c r="G5" s="43"/>
      <c r="H5" s="44"/>
      <c r="I5" s="147">
        <f>IF(H5="",0,(H5-G5))</f>
        <v>0</v>
      </c>
      <c r="J5" s="43"/>
      <c r="K5" s="44"/>
      <c r="L5" s="147">
        <f>IF(K5="",0,(K5-J5))</f>
        <v>0</v>
      </c>
      <c r="M5" s="43"/>
      <c r="N5" s="44"/>
      <c r="O5" s="147">
        <f>IF(N5="",0,(N5-M5))</f>
        <v>0</v>
      </c>
      <c r="P5" s="148">
        <f>(F5+I5+L5+O5)</f>
        <v>0</v>
      </c>
      <c r="Q5" s="158" t="str">
        <f ca="1">IF(WEEKDAY(B5)=1,IF(DAY(B5)&lt;=6,SUM(P5:OFFSET(P5,-(DAY(B5)-1),0))+september!$T$34,SUM(P5:OFFSET(P5,-6,0))),"")</f>
        <v/>
      </c>
      <c r="R5" s="50"/>
      <c r="S5" s="22"/>
      <c r="T5" s="87"/>
    </row>
    <row r="6" spans="2:20" s="2" customFormat="1" ht="11.25" customHeight="1" x14ac:dyDescent="0.2">
      <c r="B6" s="81">
        <f>B5+1</f>
        <v>46297</v>
      </c>
      <c r="C6" s="113">
        <f>C5+1</f>
        <v>46297</v>
      </c>
      <c r="D6" s="34"/>
      <c r="E6" s="35"/>
      <c r="F6" s="147">
        <f t="shared" ref="F6:F35" si="0">IF(E6="",0,(E6-D6))</f>
        <v>0</v>
      </c>
      <c r="G6" s="34"/>
      <c r="H6" s="35"/>
      <c r="I6" s="147">
        <f t="shared" ref="I6:I35" si="1">IF(H6="",0,(H6-G6))</f>
        <v>0</v>
      </c>
      <c r="J6" s="34"/>
      <c r="K6" s="35"/>
      <c r="L6" s="147">
        <f t="shared" ref="L6:L35" si="2">IF(K6="",0,(K6-J6))</f>
        <v>0</v>
      </c>
      <c r="M6" s="34"/>
      <c r="N6" s="35"/>
      <c r="O6" s="147">
        <f t="shared" ref="O6:O35" si="3">IF(N6="",0,(N6-M6))</f>
        <v>0</v>
      </c>
      <c r="P6" s="148">
        <f t="shared" ref="P6:P35" si="4">(F6+I6+L6+O6)</f>
        <v>0</v>
      </c>
      <c r="Q6" s="158" t="str">
        <f ca="1">IF(WEEKDAY(B6)=1,IF(DAY(B6)&lt;=6,SUM(P6:OFFSET(P6,-(DAY(B6)-1),0)),SUM(P6:OFFSET(P6,-6,0))),"")</f>
        <v/>
      </c>
      <c r="R6" s="51"/>
      <c r="S6" s="23"/>
      <c r="T6" s="87"/>
    </row>
    <row r="7" spans="2:20" s="2" customFormat="1" ht="11.25" customHeight="1" x14ac:dyDescent="0.2">
      <c r="B7" s="81">
        <f t="shared" ref="B7:B35" si="5">B6+1</f>
        <v>46298</v>
      </c>
      <c r="C7" s="113">
        <f t="shared" ref="C7:C35" si="6">C6+1</f>
        <v>46298</v>
      </c>
      <c r="D7" s="34"/>
      <c r="E7" s="35"/>
      <c r="F7" s="147">
        <f t="shared" si="0"/>
        <v>0</v>
      </c>
      <c r="G7" s="34"/>
      <c r="H7" s="35"/>
      <c r="I7" s="147">
        <f t="shared" si="1"/>
        <v>0</v>
      </c>
      <c r="J7" s="34"/>
      <c r="K7" s="35"/>
      <c r="L7" s="147">
        <f t="shared" si="2"/>
        <v>0</v>
      </c>
      <c r="M7" s="34"/>
      <c r="N7" s="35"/>
      <c r="O7" s="147">
        <f t="shared" si="3"/>
        <v>0</v>
      </c>
      <c r="P7" s="148">
        <f t="shared" si="4"/>
        <v>0</v>
      </c>
      <c r="Q7" s="158" t="str">
        <f ca="1">IF(WEEKDAY(B7)=1,IF(DAY(B7)&lt;=6,SUM(P7:OFFSET(P7,-(DAY(B7)-1),0)),SUM(P7:OFFSET(P7,-6,0))),"")</f>
        <v/>
      </c>
      <c r="R7" s="51"/>
      <c r="S7" s="24"/>
      <c r="T7" s="87"/>
    </row>
    <row r="8" spans="2:20" s="2" customFormat="1" ht="11.25" customHeight="1" x14ac:dyDescent="0.2">
      <c r="B8" s="81">
        <f t="shared" si="5"/>
        <v>46299</v>
      </c>
      <c r="C8" s="113">
        <f t="shared" si="6"/>
        <v>46299</v>
      </c>
      <c r="D8" s="34"/>
      <c r="E8" s="35"/>
      <c r="F8" s="147">
        <f t="shared" si="0"/>
        <v>0</v>
      </c>
      <c r="G8" s="34"/>
      <c r="H8" s="35"/>
      <c r="I8" s="147">
        <f t="shared" si="1"/>
        <v>0</v>
      </c>
      <c r="J8" s="34"/>
      <c r="K8" s="35"/>
      <c r="L8" s="147">
        <f t="shared" si="2"/>
        <v>0</v>
      </c>
      <c r="M8" s="34"/>
      <c r="N8" s="35"/>
      <c r="O8" s="147">
        <f t="shared" si="3"/>
        <v>0</v>
      </c>
      <c r="P8" s="148">
        <f t="shared" si="4"/>
        <v>0</v>
      </c>
      <c r="Q8" s="158">
        <f ca="1">IF(WEEKDAY(B8)=1,IF(DAY(B8)&lt;=6,SUM(P8:OFFSET(P8,-(DAY(B8)-1),0)),SUM(P8:OFFSET(P8,-6,0))),"")</f>
        <v>0</v>
      </c>
      <c r="R8" s="51"/>
      <c r="S8" s="23"/>
      <c r="T8" s="87"/>
    </row>
    <row r="9" spans="2:20" s="2" customFormat="1" ht="11.25" customHeight="1" x14ac:dyDescent="0.2">
      <c r="B9" s="81">
        <f t="shared" si="5"/>
        <v>46300</v>
      </c>
      <c r="C9" s="113">
        <f t="shared" si="6"/>
        <v>46300</v>
      </c>
      <c r="D9" s="34"/>
      <c r="E9" s="35"/>
      <c r="F9" s="147">
        <f t="shared" si="0"/>
        <v>0</v>
      </c>
      <c r="G9" s="34"/>
      <c r="H9" s="35"/>
      <c r="I9" s="147">
        <f t="shared" si="1"/>
        <v>0</v>
      </c>
      <c r="J9" s="34"/>
      <c r="K9" s="35"/>
      <c r="L9" s="147">
        <f t="shared" si="2"/>
        <v>0</v>
      </c>
      <c r="M9" s="34"/>
      <c r="N9" s="35"/>
      <c r="O9" s="147">
        <f t="shared" si="3"/>
        <v>0</v>
      </c>
      <c r="P9" s="148">
        <f t="shared" si="4"/>
        <v>0</v>
      </c>
      <c r="Q9" s="158" t="str">
        <f ca="1">IF(WEEKDAY(B9)=1,IF(DAY(B9)&lt;=6,SUM(P9:OFFSET(P9,-(DAY(B9)-1),0)),SUM(P9:OFFSET(P9,-6,0))),"")</f>
        <v/>
      </c>
      <c r="R9" s="51"/>
      <c r="S9" s="23"/>
      <c r="T9" s="87"/>
    </row>
    <row r="10" spans="2:20" s="2" customFormat="1" ht="11.25" customHeight="1" x14ac:dyDescent="0.2">
      <c r="B10" s="81">
        <f t="shared" si="5"/>
        <v>46301</v>
      </c>
      <c r="C10" s="113">
        <f t="shared" si="6"/>
        <v>46301</v>
      </c>
      <c r="D10" s="34"/>
      <c r="E10" s="35"/>
      <c r="F10" s="147">
        <f t="shared" si="0"/>
        <v>0</v>
      </c>
      <c r="G10" s="34"/>
      <c r="H10" s="35"/>
      <c r="I10" s="147">
        <f t="shared" si="1"/>
        <v>0</v>
      </c>
      <c r="J10" s="34"/>
      <c r="K10" s="35"/>
      <c r="L10" s="147">
        <f t="shared" si="2"/>
        <v>0</v>
      </c>
      <c r="M10" s="34"/>
      <c r="N10" s="35"/>
      <c r="O10" s="147">
        <f t="shared" si="3"/>
        <v>0</v>
      </c>
      <c r="P10" s="148">
        <f t="shared" si="4"/>
        <v>0</v>
      </c>
      <c r="Q10" s="158" t="str">
        <f ca="1">IF(WEEKDAY(B10)=1,IF(DAY(B10)&lt;=6,SUM(P10:OFFSET(P10,-(DAY(B10)-1),0)),SUM(P10:OFFSET(P10,-6,0))),"")</f>
        <v/>
      </c>
      <c r="R10" s="51"/>
      <c r="S10" s="23"/>
      <c r="T10" s="87"/>
    </row>
    <row r="11" spans="2:20" s="2" customFormat="1" ht="11.25" customHeight="1" x14ac:dyDescent="0.2">
      <c r="B11" s="81">
        <f t="shared" si="5"/>
        <v>46302</v>
      </c>
      <c r="C11" s="113">
        <f t="shared" si="6"/>
        <v>46302</v>
      </c>
      <c r="D11" s="34"/>
      <c r="E11" s="35"/>
      <c r="F11" s="147">
        <f t="shared" si="0"/>
        <v>0</v>
      </c>
      <c r="G11" s="34"/>
      <c r="H11" s="35"/>
      <c r="I11" s="147">
        <f t="shared" si="1"/>
        <v>0</v>
      </c>
      <c r="J11" s="34"/>
      <c r="K11" s="35"/>
      <c r="L11" s="147">
        <f t="shared" si="2"/>
        <v>0</v>
      </c>
      <c r="M11" s="34"/>
      <c r="N11" s="35"/>
      <c r="O11" s="147">
        <f t="shared" si="3"/>
        <v>0</v>
      </c>
      <c r="P11" s="148">
        <f t="shared" si="4"/>
        <v>0</v>
      </c>
      <c r="Q11" s="158" t="str">
        <f ca="1">IF(WEEKDAY(B11)=1,IF(DAY(B11)&lt;=6,SUM(P11:OFFSET(P11,-(DAY(B11)-1),0)),SUM(P11:OFFSET(P11,-6,0))),"")</f>
        <v/>
      </c>
      <c r="R11" s="51"/>
      <c r="S11" s="23"/>
      <c r="T11" s="87"/>
    </row>
    <row r="12" spans="2:20" s="2" customFormat="1" ht="11.25" customHeight="1" x14ac:dyDescent="0.2">
      <c r="B12" s="81">
        <f t="shared" si="5"/>
        <v>46303</v>
      </c>
      <c r="C12" s="113">
        <f t="shared" si="6"/>
        <v>46303</v>
      </c>
      <c r="D12" s="34"/>
      <c r="E12" s="35"/>
      <c r="F12" s="147">
        <f t="shared" si="0"/>
        <v>0</v>
      </c>
      <c r="G12" s="34"/>
      <c r="H12" s="35"/>
      <c r="I12" s="147">
        <f t="shared" si="1"/>
        <v>0</v>
      </c>
      <c r="J12" s="34"/>
      <c r="K12" s="35"/>
      <c r="L12" s="147">
        <f t="shared" si="2"/>
        <v>0</v>
      </c>
      <c r="M12" s="34"/>
      <c r="N12" s="35"/>
      <c r="O12" s="147">
        <f t="shared" si="3"/>
        <v>0</v>
      </c>
      <c r="P12" s="148">
        <f t="shared" si="4"/>
        <v>0</v>
      </c>
      <c r="Q12" s="158" t="str">
        <f ca="1">IF(WEEKDAY(B12)=1,IF(DAY(B12)&lt;=6,SUM(P12:OFFSET(P12,-(DAY(B12)-1),0)),SUM(P12:OFFSET(P12,-6,0))),"")</f>
        <v/>
      </c>
      <c r="R12" s="51"/>
      <c r="S12" s="23"/>
      <c r="T12" s="87"/>
    </row>
    <row r="13" spans="2:20" s="2" customFormat="1" ht="11.25" customHeight="1" x14ac:dyDescent="0.2">
      <c r="B13" s="81">
        <f t="shared" si="5"/>
        <v>46304</v>
      </c>
      <c r="C13" s="113">
        <f t="shared" si="6"/>
        <v>46304</v>
      </c>
      <c r="D13" s="34"/>
      <c r="E13" s="35"/>
      <c r="F13" s="147">
        <f t="shared" si="0"/>
        <v>0</v>
      </c>
      <c r="G13" s="34"/>
      <c r="H13" s="35"/>
      <c r="I13" s="147">
        <f t="shared" si="1"/>
        <v>0</v>
      </c>
      <c r="J13" s="34"/>
      <c r="K13" s="35"/>
      <c r="L13" s="147">
        <f t="shared" si="2"/>
        <v>0</v>
      </c>
      <c r="M13" s="34"/>
      <c r="N13" s="35"/>
      <c r="O13" s="147">
        <f t="shared" si="3"/>
        <v>0</v>
      </c>
      <c r="P13" s="148">
        <f t="shared" si="4"/>
        <v>0</v>
      </c>
      <c r="Q13" s="158" t="str">
        <f ca="1">IF(WEEKDAY(B13)=1,IF(DAY(B13)&lt;=6,SUM(P13:OFFSET(P13,-(DAY(B13)-1),0)),SUM(P13:OFFSET(P13,-6,0))),"")</f>
        <v/>
      </c>
      <c r="R13" s="51"/>
      <c r="S13" s="23"/>
      <c r="T13" s="87"/>
    </row>
    <row r="14" spans="2:20" s="2" customFormat="1" ht="11.25" customHeight="1" x14ac:dyDescent="0.2">
      <c r="B14" s="81">
        <f t="shared" si="5"/>
        <v>46305</v>
      </c>
      <c r="C14" s="113">
        <f t="shared" si="6"/>
        <v>46305</v>
      </c>
      <c r="D14" s="34"/>
      <c r="E14" s="35"/>
      <c r="F14" s="147">
        <f t="shared" si="0"/>
        <v>0</v>
      </c>
      <c r="G14" s="34"/>
      <c r="H14" s="35"/>
      <c r="I14" s="147">
        <f t="shared" si="1"/>
        <v>0</v>
      </c>
      <c r="J14" s="34"/>
      <c r="K14" s="35"/>
      <c r="L14" s="147">
        <f t="shared" si="2"/>
        <v>0</v>
      </c>
      <c r="M14" s="34"/>
      <c r="N14" s="35"/>
      <c r="O14" s="147">
        <f t="shared" si="3"/>
        <v>0</v>
      </c>
      <c r="P14" s="148">
        <f t="shared" si="4"/>
        <v>0</v>
      </c>
      <c r="Q14" s="158" t="str">
        <f ca="1">IF(WEEKDAY(B14)=1,IF(DAY(B14)&lt;=6,SUM(P14:OFFSET(P14,-(DAY(B14)-1),0)),SUM(P14:OFFSET(P14,-6,0))),"")</f>
        <v/>
      </c>
      <c r="R14" s="51"/>
      <c r="S14" s="23"/>
      <c r="T14" s="87"/>
    </row>
    <row r="15" spans="2:20" s="2" customFormat="1" ht="11.25" customHeight="1" x14ac:dyDescent="0.2">
      <c r="B15" s="81">
        <f t="shared" si="5"/>
        <v>46306</v>
      </c>
      <c r="C15" s="113">
        <f t="shared" si="6"/>
        <v>46306</v>
      </c>
      <c r="D15" s="34"/>
      <c r="E15" s="35"/>
      <c r="F15" s="147">
        <f t="shared" si="0"/>
        <v>0</v>
      </c>
      <c r="G15" s="34"/>
      <c r="H15" s="35"/>
      <c r="I15" s="147">
        <f t="shared" si="1"/>
        <v>0</v>
      </c>
      <c r="J15" s="34"/>
      <c r="K15" s="35"/>
      <c r="L15" s="147">
        <f t="shared" si="2"/>
        <v>0</v>
      </c>
      <c r="M15" s="34"/>
      <c r="N15" s="35"/>
      <c r="O15" s="147">
        <f t="shared" si="3"/>
        <v>0</v>
      </c>
      <c r="P15" s="148">
        <f t="shared" si="4"/>
        <v>0</v>
      </c>
      <c r="Q15" s="158">
        <f ca="1">IF(WEEKDAY(B15)=1,IF(DAY(B15)&lt;=6,SUM(P15:OFFSET(P15,-(DAY(B15)-1),0)),SUM(P15:OFFSET(P15,-6,0))),"")</f>
        <v>0</v>
      </c>
      <c r="R15" s="51"/>
      <c r="S15" s="23"/>
      <c r="T15" s="87"/>
    </row>
    <row r="16" spans="2:20" s="2" customFormat="1" ht="11.25" customHeight="1" x14ac:dyDescent="0.2">
      <c r="B16" s="81">
        <f t="shared" si="5"/>
        <v>46307</v>
      </c>
      <c r="C16" s="113">
        <f t="shared" si="6"/>
        <v>46307</v>
      </c>
      <c r="D16" s="34"/>
      <c r="E16" s="35"/>
      <c r="F16" s="147">
        <f t="shared" si="0"/>
        <v>0</v>
      </c>
      <c r="G16" s="34"/>
      <c r="H16" s="35"/>
      <c r="I16" s="147">
        <f t="shared" si="1"/>
        <v>0</v>
      </c>
      <c r="J16" s="34"/>
      <c r="K16" s="35"/>
      <c r="L16" s="147">
        <f t="shared" si="2"/>
        <v>0</v>
      </c>
      <c r="M16" s="34"/>
      <c r="N16" s="35"/>
      <c r="O16" s="147">
        <f t="shared" si="3"/>
        <v>0</v>
      </c>
      <c r="P16" s="148">
        <f t="shared" si="4"/>
        <v>0</v>
      </c>
      <c r="Q16" s="158" t="str">
        <f ca="1">IF(WEEKDAY(B16)=1,IF(DAY(B16)&lt;=6,SUM(P16:OFFSET(P16,-(DAY(B16)-1),0)),SUM(P16:OFFSET(P16,-6,0))),"")</f>
        <v/>
      </c>
      <c r="R16" s="51"/>
      <c r="S16" s="23"/>
      <c r="T16" s="87"/>
    </row>
    <row r="17" spans="2:20" s="2" customFormat="1" ht="11.25" customHeight="1" x14ac:dyDescent="0.2">
      <c r="B17" s="81">
        <f t="shared" si="5"/>
        <v>46308</v>
      </c>
      <c r="C17" s="113">
        <f t="shared" si="6"/>
        <v>46308</v>
      </c>
      <c r="D17" s="34"/>
      <c r="E17" s="35"/>
      <c r="F17" s="147">
        <f t="shared" si="0"/>
        <v>0</v>
      </c>
      <c r="G17" s="34"/>
      <c r="H17" s="35"/>
      <c r="I17" s="147">
        <f t="shared" si="1"/>
        <v>0</v>
      </c>
      <c r="J17" s="34"/>
      <c r="K17" s="35"/>
      <c r="L17" s="147">
        <f t="shared" si="2"/>
        <v>0</v>
      </c>
      <c r="M17" s="34"/>
      <c r="N17" s="35"/>
      <c r="O17" s="147">
        <f t="shared" si="3"/>
        <v>0</v>
      </c>
      <c r="P17" s="148">
        <f t="shared" si="4"/>
        <v>0</v>
      </c>
      <c r="Q17" s="158" t="str">
        <f ca="1">IF(WEEKDAY(B17)=1,IF(DAY(B17)&lt;=6,SUM(P17:OFFSET(P17,-(DAY(B17)-1),0)),SUM(P17:OFFSET(P17,-6,0))),"")</f>
        <v/>
      </c>
      <c r="R17" s="51"/>
      <c r="S17" s="23"/>
      <c r="T17" s="87"/>
    </row>
    <row r="18" spans="2:20" s="2" customFormat="1" ht="11.25" customHeight="1" x14ac:dyDescent="0.2">
      <c r="B18" s="81">
        <f t="shared" si="5"/>
        <v>46309</v>
      </c>
      <c r="C18" s="113">
        <f t="shared" si="6"/>
        <v>46309</v>
      </c>
      <c r="D18" s="34"/>
      <c r="E18" s="35"/>
      <c r="F18" s="147">
        <f t="shared" si="0"/>
        <v>0</v>
      </c>
      <c r="G18" s="34"/>
      <c r="H18" s="35"/>
      <c r="I18" s="147">
        <f t="shared" si="1"/>
        <v>0</v>
      </c>
      <c r="J18" s="34"/>
      <c r="K18" s="35"/>
      <c r="L18" s="147">
        <f t="shared" si="2"/>
        <v>0</v>
      </c>
      <c r="M18" s="34"/>
      <c r="N18" s="35"/>
      <c r="O18" s="147">
        <f t="shared" si="3"/>
        <v>0</v>
      </c>
      <c r="P18" s="148">
        <f t="shared" si="4"/>
        <v>0</v>
      </c>
      <c r="Q18" s="158" t="str">
        <f ca="1">IF(WEEKDAY(B18)=1,IF(DAY(B18)&lt;=6,SUM(P18:OFFSET(P18,-(DAY(B18)-1),0)),SUM(P18:OFFSET(P18,-6,0))),"")</f>
        <v/>
      </c>
      <c r="R18" s="51"/>
      <c r="S18" s="23"/>
      <c r="T18" s="87"/>
    </row>
    <row r="19" spans="2:20" s="2" customFormat="1" ht="11.25" customHeight="1" x14ac:dyDescent="0.2">
      <c r="B19" s="81">
        <f t="shared" si="5"/>
        <v>46310</v>
      </c>
      <c r="C19" s="113">
        <f t="shared" si="6"/>
        <v>46310</v>
      </c>
      <c r="D19" s="34"/>
      <c r="E19" s="35"/>
      <c r="F19" s="147">
        <f t="shared" si="0"/>
        <v>0</v>
      </c>
      <c r="G19" s="34"/>
      <c r="H19" s="35"/>
      <c r="I19" s="147">
        <f t="shared" si="1"/>
        <v>0</v>
      </c>
      <c r="J19" s="34"/>
      <c r="K19" s="35"/>
      <c r="L19" s="147">
        <f t="shared" si="2"/>
        <v>0</v>
      </c>
      <c r="M19" s="34"/>
      <c r="N19" s="35"/>
      <c r="O19" s="147">
        <f t="shared" si="3"/>
        <v>0</v>
      </c>
      <c r="P19" s="148">
        <f t="shared" si="4"/>
        <v>0</v>
      </c>
      <c r="Q19" s="158" t="str">
        <f ca="1">IF(WEEKDAY(B19)=1,IF(DAY(B19)&lt;=6,SUM(P19:OFFSET(P19,-(DAY(B19)-1),0)),SUM(P19:OFFSET(P19,-6,0))),"")</f>
        <v/>
      </c>
      <c r="R19" s="51"/>
      <c r="S19" s="23"/>
      <c r="T19" s="87"/>
    </row>
    <row r="20" spans="2:20" s="2" customFormat="1" ht="11.25" customHeight="1" x14ac:dyDescent="0.2">
      <c r="B20" s="81">
        <f t="shared" si="5"/>
        <v>46311</v>
      </c>
      <c r="C20" s="113">
        <f t="shared" si="6"/>
        <v>46311</v>
      </c>
      <c r="D20" s="34"/>
      <c r="E20" s="35"/>
      <c r="F20" s="147">
        <f t="shared" si="0"/>
        <v>0</v>
      </c>
      <c r="G20" s="34"/>
      <c r="H20" s="35"/>
      <c r="I20" s="147">
        <f t="shared" si="1"/>
        <v>0</v>
      </c>
      <c r="J20" s="34"/>
      <c r="K20" s="35"/>
      <c r="L20" s="147">
        <f t="shared" si="2"/>
        <v>0</v>
      </c>
      <c r="M20" s="34"/>
      <c r="N20" s="35"/>
      <c r="O20" s="147">
        <f t="shared" si="3"/>
        <v>0</v>
      </c>
      <c r="P20" s="148">
        <f t="shared" si="4"/>
        <v>0</v>
      </c>
      <c r="Q20" s="158" t="str">
        <f ca="1">IF(WEEKDAY(B20)=1,IF(DAY(B20)&lt;=6,SUM(P20:OFFSET(P20,-(DAY(B20)-1),0)),SUM(P20:OFFSET(P20,-6,0))),"")</f>
        <v/>
      </c>
      <c r="R20" s="51"/>
      <c r="S20" s="23"/>
      <c r="T20" s="87"/>
    </row>
    <row r="21" spans="2:20" s="2" customFormat="1" ht="11.25" customHeight="1" x14ac:dyDescent="0.2">
      <c r="B21" s="81">
        <f t="shared" si="5"/>
        <v>46312</v>
      </c>
      <c r="C21" s="113">
        <f t="shared" si="6"/>
        <v>46312</v>
      </c>
      <c r="D21" s="34"/>
      <c r="E21" s="35"/>
      <c r="F21" s="147">
        <f t="shared" si="0"/>
        <v>0</v>
      </c>
      <c r="G21" s="34"/>
      <c r="H21" s="35"/>
      <c r="I21" s="147">
        <f t="shared" si="1"/>
        <v>0</v>
      </c>
      <c r="J21" s="34"/>
      <c r="K21" s="35"/>
      <c r="L21" s="147">
        <f t="shared" si="2"/>
        <v>0</v>
      </c>
      <c r="M21" s="34"/>
      <c r="N21" s="35"/>
      <c r="O21" s="147">
        <f t="shared" si="3"/>
        <v>0</v>
      </c>
      <c r="P21" s="148">
        <f t="shared" si="4"/>
        <v>0</v>
      </c>
      <c r="Q21" s="158" t="str">
        <f ca="1">IF(WEEKDAY(B21)=1,IF(DAY(B21)&lt;=6,SUM(P21:OFFSET(P21,-(DAY(B21)-1),0)),SUM(P21:OFFSET(P21,-6,0))),"")</f>
        <v/>
      </c>
      <c r="R21" s="51"/>
      <c r="S21" s="23"/>
      <c r="T21" s="87"/>
    </row>
    <row r="22" spans="2:20" s="2" customFormat="1" ht="11.25" customHeight="1" x14ac:dyDescent="0.2">
      <c r="B22" s="81">
        <f t="shared" si="5"/>
        <v>46313</v>
      </c>
      <c r="C22" s="113">
        <f t="shared" si="6"/>
        <v>46313</v>
      </c>
      <c r="D22" s="34"/>
      <c r="E22" s="35"/>
      <c r="F22" s="147">
        <f t="shared" si="0"/>
        <v>0</v>
      </c>
      <c r="G22" s="34"/>
      <c r="H22" s="35"/>
      <c r="I22" s="147">
        <f t="shared" si="1"/>
        <v>0</v>
      </c>
      <c r="J22" s="34"/>
      <c r="K22" s="35"/>
      <c r="L22" s="147">
        <f t="shared" si="2"/>
        <v>0</v>
      </c>
      <c r="M22" s="34"/>
      <c r="N22" s="35"/>
      <c r="O22" s="147">
        <f t="shared" si="3"/>
        <v>0</v>
      </c>
      <c r="P22" s="148">
        <f t="shared" si="4"/>
        <v>0</v>
      </c>
      <c r="Q22" s="158">
        <f ca="1">IF(WEEKDAY(B22)=1,IF(DAY(B22)&lt;=6,SUM(P22:OFFSET(P22,-(DAY(B22)-1),0)),SUM(P22:OFFSET(P22,-6,0))),"")</f>
        <v>0</v>
      </c>
      <c r="R22" s="51"/>
      <c r="S22" s="23"/>
      <c r="T22" s="87"/>
    </row>
    <row r="23" spans="2:20" s="2" customFormat="1" ht="11.25" customHeight="1" x14ac:dyDescent="0.2">
      <c r="B23" s="81">
        <f t="shared" si="5"/>
        <v>46314</v>
      </c>
      <c r="C23" s="113">
        <f t="shared" si="6"/>
        <v>46314</v>
      </c>
      <c r="D23" s="34"/>
      <c r="E23" s="35"/>
      <c r="F23" s="147">
        <f t="shared" si="0"/>
        <v>0</v>
      </c>
      <c r="G23" s="34"/>
      <c r="H23" s="35"/>
      <c r="I23" s="147">
        <f t="shared" si="1"/>
        <v>0</v>
      </c>
      <c r="J23" s="34"/>
      <c r="K23" s="35"/>
      <c r="L23" s="147">
        <f t="shared" si="2"/>
        <v>0</v>
      </c>
      <c r="M23" s="34"/>
      <c r="N23" s="35"/>
      <c r="O23" s="147">
        <f t="shared" si="3"/>
        <v>0</v>
      </c>
      <c r="P23" s="148">
        <f t="shared" si="4"/>
        <v>0</v>
      </c>
      <c r="Q23" s="158" t="str">
        <f ca="1">IF(WEEKDAY(B23)=1,IF(DAY(B23)&lt;=6,SUM(P23:OFFSET(P23,-(DAY(B23)-1),0)),SUM(P23:OFFSET(P23,-6,0))),"")</f>
        <v/>
      </c>
      <c r="R23" s="51"/>
      <c r="S23" s="23"/>
      <c r="T23" s="87"/>
    </row>
    <row r="24" spans="2:20" s="2" customFormat="1" ht="11.25" customHeight="1" x14ac:dyDescent="0.2">
      <c r="B24" s="81">
        <f t="shared" si="5"/>
        <v>46315</v>
      </c>
      <c r="C24" s="113">
        <f t="shared" si="6"/>
        <v>46315</v>
      </c>
      <c r="D24" s="34"/>
      <c r="E24" s="35"/>
      <c r="F24" s="147">
        <f t="shared" si="0"/>
        <v>0</v>
      </c>
      <c r="G24" s="34"/>
      <c r="H24" s="35"/>
      <c r="I24" s="147">
        <f t="shared" si="1"/>
        <v>0</v>
      </c>
      <c r="J24" s="34"/>
      <c r="K24" s="35"/>
      <c r="L24" s="147">
        <f t="shared" si="2"/>
        <v>0</v>
      </c>
      <c r="M24" s="34"/>
      <c r="N24" s="35"/>
      <c r="O24" s="147">
        <f t="shared" si="3"/>
        <v>0</v>
      </c>
      <c r="P24" s="148">
        <f t="shared" si="4"/>
        <v>0</v>
      </c>
      <c r="Q24" s="158" t="str">
        <f ca="1">IF(WEEKDAY(B24)=1,IF(DAY(B24)&lt;=6,SUM(P24:OFFSET(P24,-(DAY(B24)-1),0)),SUM(P24:OFFSET(P24,-6,0))),"")</f>
        <v/>
      </c>
      <c r="R24" s="51"/>
      <c r="S24" s="23"/>
      <c r="T24" s="87"/>
    </row>
    <row r="25" spans="2:20" s="2" customFormat="1" ht="11.25" customHeight="1" x14ac:dyDescent="0.2">
      <c r="B25" s="81">
        <f t="shared" si="5"/>
        <v>46316</v>
      </c>
      <c r="C25" s="113">
        <f t="shared" si="6"/>
        <v>46316</v>
      </c>
      <c r="D25" s="34"/>
      <c r="E25" s="35"/>
      <c r="F25" s="147">
        <f t="shared" si="0"/>
        <v>0</v>
      </c>
      <c r="G25" s="34"/>
      <c r="H25" s="35"/>
      <c r="I25" s="147">
        <f t="shared" si="1"/>
        <v>0</v>
      </c>
      <c r="J25" s="34"/>
      <c r="K25" s="35"/>
      <c r="L25" s="147">
        <f t="shared" si="2"/>
        <v>0</v>
      </c>
      <c r="M25" s="34"/>
      <c r="N25" s="35"/>
      <c r="O25" s="147">
        <f t="shared" si="3"/>
        <v>0</v>
      </c>
      <c r="P25" s="148">
        <f t="shared" si="4"/>
        <v>0</v>
      </c>
      <c r="Q25" s="158" t="str">
        <f ca="1">IF(WEEKDAY(B25)=1,IF(DAY(B25)&lt;=6,SUM(P25:OFFSET(P25,-(DAY(B25)-1),0)),SUM(P25:OFFSET(P25,-6,0))),"")</f>
        <v/>
      </c>
      <c r="R25" s="51"/>
      <c r="S25" s="23"/>
      <c r="T25" s="87"/>
    </row>
    <row r="26" spans="2:20" s="2" customFormat="1" ht="11.25" customHeight="1" x14ac:dyDescent="0.2">
      <c r="B26" s="81">
        <f t="shared" si="5"/>
        <v>46317</v>
      </c>
      <c r="C26" s="113">
        <f t="shared" si="6"/>
        <v>46317</v>
      </c>
      <c r="D26" s="34"/>
      <c r="E26" s="35"/>
      <c r="F26" s="147">
        <f t="shared" si="0"/>
        <v>0</v>
      </c>
      <c r="G26" s="34"/>
      <c r="H26" s="35"/>
      <c r="I26" s="147">
        <f t="shared" si="1"/>
        <v>0</v>
      </c>
      <c r="J26" s="34"/>
      <c r="K26" s="35"/>
      <c r="L26" s="147">
        <f t="shared" si="2"/>
        <v>0</v>
      </c>
      <c r="M26" s="34"/>
      <c r="N26" s="35"/>
      <c r="O26" s="147">
        <f t="shared" si="3"/>
        <v>0</v>
      </c>
      <c r="P26" s="148">
        <f t="shared" si="4"/>
        <v>0</v>
      </c>
      <c r="Q26" s="158" t="str">
        <f ca="1">IF(WEEKDAY(B26)=1,IF(DAY(B26)&lt;=6,SUM(P26:OFFSET(P26,-(DAY(B26)-1),0)),SUM(P26:OFFSET(P26,-6,0))),"")</f>
        <v/>
      </c>
      <c r="R26" s="51"/>
      <c r="S26" s="23"/>
      <c r="T26" s="87"/>
    </row>
    <row r="27" spans="2:20" s="2" customFormat="1" ht="11.25" customHeight="1" x14ac:dyDescent="0.2">
      <c r="B27" s="81">
        <f t="shared" si="5"/>
        <v>46318</v>
      </c>
      <c r="C27" s="113">
        <f t="shared" si="6"/>
        <v>46318</v>
      </c>
      <c r="D27" s="34"/>
      <c r="E27" s="35"/>
      <c r="F27" s="147">
        <f t="shared" si="0"/>
        <v>0</v>
      </c>
      <c r="G27" s="34"/>
      <c r="H27" s="35"/>
      <c r="I27" s="147">
        <f t="shared" si="1"/>
        <v>0</v>
      </c>
      <c r="J27" s="34"/>
      <c r="K27" s="35"/>
      <c r="L27" s="147">
        <f t="shared" si="2"/>
        <v>0</v>
      </c>
      <c r="M27" s="34"/>
      <c r="N27" s="35"/>
      <c r="O27" s="147">
        <f t="shared" si="3"/>
        <v>0</v>
      </c>
      <c r="P27" s="148">
        <f t="shared" si="4"/>
        <v>0</v>
      </c>
      <c r="Q27" s="158" t="str">
        <f ca="1">IF(WEEKDAY(B27)=1,IF(DAY(B27)&lt;=6,SUM(P27:OFFSET(P27,-(DAY(B27)-1),0)),SUM(P27:OFFSET(P27,-6,0))),"")</f>
        <v/>
      </c>
      <c r="R27" s="51"/>
      <c r="S27" s="23"/>
      <c r="T27" s="87"/>
    </row>
    <row r="28" spans="2:20" s="2" customFormat="1" ht="11.25" customHeight="1" x14ac:dyDescent="0.2">
      <c r="B28" s="81">
        <f t="shared" si="5"/>
        <v>46319</v>
      </c>
      <c r="C28" s="113">
        <f t="shared" si="6"/>
        <v>46319</v>
      </c>
      <c r="D28" s="34"/>
      <c r="E28" s="35"/>
      <c r="F28" s="147">
        <f t="shared" si="0"/>
        <v>0</v>
      </c>
      <c r="G28" s="34"/>
      <c r="H28" s="35"/>
      <c r="I28" s="147">
        <f t="shared" si="1"/>
        <v>0</v>
      </c>
      <c r="J28" s="34"/>
      <c r="K28" s="35"/>
      <c r="L28" s="147">
        <f t="shared" si="2"/>
        <v>0</v>
      </c>
      <c r="M28" s="34"/>
      <c r="N28" s="35"/>
      <c r="O28" s="147">
        <f t="shared" si="3"/>
        <v>0</v>
      </c>
      <c r="P28" s="148">
        <f t="shared" si="4"/>
        <v>0</v>
      </c>
      <c r="Q28" s="158" t="str">
        <f ca="1">IF(WEEKDAY(B28)=1,IF(DAY(B28)&lt;=6,SUM(P28:OFFSET(P28,-(DAY(B28)-1),0)),SUM(P28:OFFSET(P28,-6,0))),"")</f>
        <v/>
      </c>
      <c r="R28" s="51"/>
      <c r="S28" s="23"/>
      <c r="T28" s="87"/>
    </row>
    <row r="29" spans="2:20" s="2" customFormat="1" ht="11.25" customHeight="1" x14ac:dyDescent="0.2">
      <c r="B29" s="81">
        <f t="shared" si="5"/>
        <v>46320</v>
      </c>
      <c r="C29" s="113">
        <f t="shared" si="6"/>
        <v>46320</v>
      </c>
      <c r="D29" s="34"/>
      <c r="E29" s="35"/>
      <c r="F29" s="147">
        <f t="shared" si="0"/>
        <v>0</v>
      </c>
      <c r="G29" s="34"/>
      <c r="H29" s="35"/>
      <c r="I29" s="147">
        <f t="shared" si="1"/>
        <v>0</v>
      </c>
      <c r="J29" s="34"/>
      <c r="K29" s="35"/>
      <c r="L29" s="147">
        <f t="shared" si="2"/>
        <v>0</v>
      </c>
      <c r="M29" s="34"/>
      <c r="N29" s="35"/>
      <c r="O29" s="147">
        <f t="shared" si="3"/>
        <v>0</v>
      </c>
      <c r="P29" s="148">
        <f t="shared" si="4"/>
        <v>0</v>
      </c>
      <c r="Q29" s="158">
        <f ca="1">IF(WEEKDAY(B29)=1,IF(DAY(B29)&lt;=6,SUM(P29:OFFSET(P29,-(DAY(B29)-1),0)),SUM(P29:OFFSET(P29,-6,0))),"")</f>
        <v>0</v>
      </c>
      <c r="R29" s="51"/>
      <c r="S29" s="23"/>
      <c r="T29" s="87"/>
    </row>
    <row r="30" spans="2:20" s="2" customFormat="1" ht="11.25" customHeight="1" x14ac:dyDescent="0.2">
      <c r="B30" s="81">
        <f t="shared" si="5"/>
        <v>46321</v>
      </c>
      <c r="C30" s="113">
        <f t="shared" si="6"/>
        <v>46321</v>
      </c>
      <c r="D30" s="34"/>
      <c r="E30" s="35"/>
      <c r="F30" s="147">
        <f t="shared" si="0"/>
        <v>0</v>
      </c>
      <c r="G30" s="34"/>
      <c r="H30" s="35"/>
      <c r="I30" s="147">
        <f t="shared" si="1"/>
        <v>0</v>
      </c>
      <c r="J30" s="34"/>
      <c r="K30" s="35"/>
      <c r="L30" s="147">
        <f t="shared" si="2"/>
        <v>0</v>
      </c>
      <c r="M30" s="34"/>
      <c r="N30" s="35"/>
      <c r="O30" s="147">
        <f t="shared" si="3"/>
        <v>0</v>
      </c>
      <c r="P30" s="148">
        <f t="shared" si="4"/>
        <v>0</v>
      </c>
      <c r="Q30" s="158" t="str">
        <f ca="1">IF(WEEKDAY(B30)=1,IF(DAY(B30)&lt;=6,SUM(P30:OFFSET(P30,-(DAY(B30)-1),0)),SUM(P30:OFFSET(P30,-6,0))),"")</f>
        <v/>
      </c>
      <c r="R30" s="51"/>
      <c r="S30" s="23"/>
      <c r="T30" s="87"/>
    </row>
    <row r="31" spans="2:20" s="2" customFormat="1" ht="11.25" customHeight="1" x14ac:dyDescent="0.2">
      <c r="B31" s="81">
        <f t="shared" si="5"/>
        <v>46322</v>
      </c>
      <c r="C31" s="113">
        <f t="shared" si="6"/>
        <v>46322</v>
      </c>
      <c r="D31" s="34"/>
      <c r="E31" s="35"/>
      <c r="F31" s="147">
        <f t="shared" si="0"/>
        <v>0</v>
      </c>
      <c r="G31" s="34"/>
      <c r="H31" s="35"/>
      <c r="I31" s="147">
        <f t="shared" si="1"/>
        <v>0</v>
      </c>
      <c r="J31" s="34"/>
      <c r="K31" s="35"/>
      <c r="L31" s="147">
        <f t="shared" si="2"/>
        <v>0</v>
      </c>
      <c r="M31" s="34"/>
      <c r="N31" s="35"/>
      <c r="O31" s="147">
        <f t="shared" si="3"/>
        <v>0</v>
      </c>
      <c r="P31" s="148">
        <f t="shared" si="4"/>
        <v>0</v>
      </c>
      <c r="Q31" s="158" t="str">
        <f ca="1">IF(WEEKDAY(B31)=1,IF(DAY(B31)&lt;=6,SUM(P31:OFFSET(P31,-(DAY(B31)-1),0)),SUM(P31:OFFSET(P31,-6,0))),"")</f>
        <v/>
      </c>
      <c r="R31" s="51"/>
      <c r="S31" s="23"/>
      <c r="T31" s="87"/>
    </row>
    <row r="32" spans="2:20" s="2" customFormat="1" ht="11.25" customHeight="1" x14ac:dyDescent="0.2">
      <c r="B32" s="81">
        <f t="shared" si="5"/>
        <v>46323</v>
      </c>
      <c r="C32" s="113">
        <f t="shared" si="6"/>
        <v>46323</v>
      </c>
      <c r="D32" s="34"/>
      <c r="E32" s="35"/>
      <c r="F32" s="147">
        <f t="shared" si="0"/>
        <v>0</v>
      </c>
      <c r="G32" s="34"/>
      <c r="H32" s="35"/>
      <c r="I32" s="147">
        <f t="shared" si="1"/>
        <v>0</v>
      </c>
      <c r="J32" s="34"/>
      <c r="K32" s="35"/>
      <c r="L32" s="147">
        <f t="shared" si="2"/>
        <v>0</v>
      </c>
      <c r="M32" s="34"/>
      <c r="N32" s="35"/>
      <c r="O32" s="147">
        <f t="shared" si="3"/>
        <v>0</v>
      </c>
      <c r="P32" s="148">
        <f t="shared" si="4"/>
        <v>0</v>
      </c>
      <c r="Q32" s="158" t="str">
        <f ca="1">IF(WEEKDAY(B32)=1,IF(DAY(B32)&lt;=6,SUM(P32:OFFSET(P32,-(DAY(B32)-1),0)),SUM(P32:OFFSET(P32,-6,0))),"")</f>
        <v/>
      </c>
      <c r="R32" s="51"/>
      <c r="S32" s="23"/>
      <c r="T32" s="87"/>
    </row>
    <row r="33" spans="2:20" s="2" customFormat="1" ht="11.25" customHeight="1" x14ac:dyDescent="0.2">
      <c r="B33" s="81">
        <f t="shared" si="5"/>
        <v>46324</v>
      </c>
      <c r="C33" s="113">
        <f t="shared" si="6"/>
        <v>46324</v>
      </c>
      <c r="D33" s="34"/>
      <c r="E33" s="35"/>
      <c r="F33" s="147">
        <f t="shared" si="0"/>
        <v>0</v>
      </c>
      <c r="G33" s="34"/>
      <c r="H33" s="35"/>
      <c r="I33" s="147">
        <f t="shared" si="1"/>
        <v>0</v>
      </c>
      <c r="J33" s="34"/>
      <c r="K33" s="35"/>
      <c r="L33" s="147">
        <f t="shared" si="2"/>
        <v>0</v>
      </c>
      <c r="M33" s="34"/>
      <c r="N33" s="35"/>
      <c r="O33" s="147">
        <f t="shared" si="3"/>
        <v>0</v>
      </c>
      <c r="P33" s="148">
        <f t="shared" si="4"/>
        <v>0</v>
      </c>
      <c r="Q33" s="158" t="str">
        <f ca="1">IF(WEEKDAY(B33)=1,IF(DAY(B33)&lt;=6,SUM(P33:OFFSET(P33,-(DAY(B33)-1),0)),SUM(P33:OFFSET(P33,-6,0))),"")</f>
        <v/>
      </c>
      <c r="R33" s="51"/>
      <c r="S33" s="23"/>
      <c r="T33" s="87"/>
    </row>
    <row r="34" spans="2:20" s="2" customFormat="1" ht="11.25" customHeight="1" x14ac:dyDescent="0.2">
      <c r="B34" s="81">
        <f t="shared" si="5"/>
        <v>46325</v>
      </c>
      <c r="C34" s="113">
        <f t="shared" si="6"/>
        <v>46325</v>
      </c>
      <c r="D34" s="34"/>
      <c r="E34" s="35"/>
      <c r="F34" s="147">
        <f t="shared" si="0"/>
        <v>0</v>
      </c>
      <c r="G34" s="34"/>
      <c r="H34" s="35"/>
      <c r="I34" s="147">
        <f t="shared" si="1"/>
        <v>0</v>
      </c>
      <c r="J34" s="34"/>
      <c r="K34" s="35"/>
      <c r="L34" s="147">
        <f t="shared" si="2"/>
        <v>0</v>
      </c>
      <c r="M34" s="34"/>
      <c r="N34" s="35"/>
      <c r="O34" s="147">
        <f t="shared" si="3"/>
        <v>0</v>
      </c>
      <c r="P34" s="148">
        <f t="shared" si="4"/>
        <v>0</v>
      </c>
      <c r="Q34" s="158" t="str">
        <f ca="1">IF(WEEKDAY(B34)=1,IF(DAY(B34)&lt;=6,SUM(P34:OFFSET(P34,-(DAY(B34)-1),0)),SUM(P34:OFFSET(P34,-6,0))),"")</f>
        <v/>
      </c>
      <c r="R34" s="51"/>
      <c r="S34" s="23"/>
      <c r="T34" s="87"/>
    </row>
    <row r="35" spans="2:20" s="2" customFormat="1" ht="11.25" customHeight="1" thickBot="1" x14ac:dyDescent="0.25">
      <c r="B35" s="82">
        <f t="shared" si="5"/>
        <v>46326</v>
      </c>
      <c r="C35" s="119">
        <f t="shared" si="6"/>
        <v>46326</v>
      </c>
      <c r="D35" s="39"/>
      <c r="E35" s="40"/>
      <c r="F35" s="146">
        <f t="shared" si="0"/>
        <v>0</v>
      </c>
      <c r="G35" s="39"/>
      <c r="H35" s="40"/>
      <c r="I35" s="146">
        <f t="shared" si="1"/>
        <v>0</v>
      </c>
      <c r="J35" s="39"/>
      <c r="K35" s="40"/>
      <c r="L35" s="146">
        <f t="shared" si="2"/>
        <v>0</v>
      </c>
      <c r="M35" s="39"/>
      <c r="N35" s="40"/>
      <c r="O35" s="146">
        <f t="shared" si="3"/>
        <v>0</v>
      </c>
      <c r="P35" s="149">
        <f t="shared" si="4"/>
        <v>0</v>
      </c>
      <c r="Q35" s="159" t="str">
        <f ca="1">IF(WEEKDAY(B35)=1,IF(DAY(B35)&lt;=6,SUM(P35:OFFSET(P35,-(DAY(B35)-1),0)),SUM(P35:OFFSET(P35,-6,0))),"")</f>
        <v/>
      </c>
      <c r="R35" s="53"/>
      <c r="S35" s="32"/>
      <c r="T35" s="87">
        <f ca="1">IF(WEEKDAY(B35)=1,0,SUM(P35:OFFSET(P35,-(WEEKDAY(B35)-2),0)))</f>
        <v>0</v>
      </c>
    </row>
    <row r="36" spans="2:20" ht="14.25" customHeight="1" thickTop="1" x14ac:dyDescent="0.25">
      <c r="B36" s="62"/>
      <c r="C36" s="90" t="s">
        <v>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03"/>
      <c r="Q36" s="103"/>
      <c r="R36" s="87" t="s">
        <v>15</v>
      </c>
      <c r="S36" s="116"/>
      <c r="T36" s="63"/>
    </row>
    <row r="37" spans="2:20" ht="14.25" customHeight="1" x14ac:dyDescent="0.3">
      <c r="B37" s="62"/>
      <c r="C37" s="90" t="s">
        <v>4</v>
      </c>
      <c r="D37" s="117" t="s">
        <v>5</v>
      </c>
      <c r="E37" s="117"/>
      <c r="F37" s="117"/>
      <c r="G37" s="133">
        <f>september!G40</f>
        <v>0</v>
      </c>
      <c r="H37" s="63"/>
      <c r="I37" s="63"/>
      <c r="J37" s="63"/>
      <c r="K37" s="63"/>
      <c r="L37" s="91"/>
      <c r="M37" s="91"/>
      <c r="N37" s="92" t="s">
        <v>13</v>
      </c>
      <c r="O37" s="63"/>
      <c r="P37" s="6">
        <f>SUM(P5:P35)</f>
        <v>0</v>
      </c>
      <c r="Q37" s="118"/>
      <c r="R37" s="87" t="s">
        <v>16</v>
      </c>
      <c r="S37" s="116"/>
      <c r="T37" s="63"/>
    </row>
    <row r="38" spans="2:20" ht="14.25" customHeight="1" x14ac:dyDescent="0.25">
      <c r="B38" s="62"/>
      <c r="C38" s="90" t="s">
        <v>4</v>
      </c>
      <c r="D38" s="117" t="s">
        <v>6</v>
      </c>
      <c r="E38" s="117"/>
      <c r="F38" s="117"/>
      <c r="G38" s="56"/>
      <c r="H38" s="63"/>
      <c r="I38" s="63"/>
      <c r="J38" s="63"/>
      <c r="K38" s="63"/>
      <c r="L38" s="179" t="s">
        <v>35</v>
      </c>
      <c r="M38" s="179"/>
      <c r="N38" s="179"/>
      <c r="O38" s="63"/>
      <c r="P38" s="57"/>
      <c r="Q38" s="94"/>
      <c r="R38" s="87" t="s">
        <v>17</v>
      </c>
      <c r="S38" s="116"/>
      <c r="T38" s="63"/>
    </row>
    <row r="39" spans="2:20" ht="14.25" customHeight="1" x14ac:dyDescent="0.25">
      <c r="B39" s="62"/>
      <c r="C39" s="90" t="s">
        <v>4</v>
      </c>
      <c r="D39" s="117"/>
      <c r="E39" s="117"/>
      <c r="F39" s="117"/>
      <c r="G39" s="63"/>
      <c r="H39" s="63"/>
      <c r="I39" s="63"/>
      <c r="J39" s="63"/>
      <c r="K39" s="63"/>
      <c r="L39" s="91"/>
      <c r="M39" s="91"/>
      <c r="N39" s="91"/>
      <c r="O39" s="63"/>
      <c r="P39" s="94"/>
      <c r="Q39" s="94"/>
      <c r="R39" s="87" t="s">
        <v>18</v>
      </c>
      <c r="S39" s="116"/>
      <c r="T39" s="63"/>
    </row>
    <row r="40" spans="2:20" ht="14.25" customHeight="1" x14ac:dyDescent="0.25">
      <c r="B40" s="62"/>
      <c r="C40" s="90" t="s">
        <v>4</v>
      </c>
      <c r="D40" s="199" t="s">
        <v>7</v>
      </c>
      <c r="E40" s="199"/>
      <c r="F40" s="199"/>
      <c r="G40" s="104">
        <f>G37-G38</f>
        <v>0</v>
      </c>
      <c r="H40" s="63"/>
      <c r="I40" s="63"/>
      <c r="J40" s="63"/>
      <c r="K40" s="63"/>
      <c r="L40" s="91"/>
      <c r="M40" s="180" t="s">
        <v>41</v>
      </c>
      <c r="N40" s="200"/>
      <c r="O40" s="63"/>
      <c r="P40" s="6">
        <f>P37-P38</f>
        <v>0</v>
      </c>
      <c r="Q40" s="94"/>
      <c r="R40" s="87" t="s">
        <v>19</v>
      </c>
      <c r="S40" s="116"/>
      <c r="T40" s="63"/>
    </row>
    <row r="41" spans="2:20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  <c r="T41" s="63"/>
    </row>
    <row r="42" spans="2:20" ht="3" customHeight="1" thickTop="1" x14ac:dyDescent="0.25">
      <c r="P42" s="1"/>
      <c r="Q42" s="1"/>
    </row>
    <row r="43" spans="2:20" hidden="1" x14ac:dyDescent="0.25">
      <c r="P43" s="1"/>
      <c r="Q43" s="1"/>
    </row>
    <row r="44" spans="2:20" hidden="1" x14ac:dyDescent="0.25">
      <c r="P44" s="1"/>
      <c r="Q44" s="1"/>
    </row>
  </sheetData>
  <sheetProtection selectLockedCells="1"/>
  <mergeCells count="11">
    <mergeCell ref="M40:N40"/>
    <mergeCell ref="D1:G1"/>
    <mergeCell ref="D3:O3"/>
    <mergeCell ref="D40:F40"/>
    <mergeCell ref="H1:K1"/>
    <mergeCell ref="M1:N1"/>
    <mergeCell ref="Q1:S1"/>
    <mergeCell ref="H2:K2"/>
    <mergeCell ref="M2:N2"/>
    <mergeCell ref="Q2:S2"/>
    <mergeCell ref="L38:N38"/>
  </mergeCells>
  <phoneticPr fontId="4" type="noConversion"/>
  <conditionalFormatting sqref="B5:S35">
    <cfRule type="expression" dxfId="2" priority="1" stopIfTrue="1">
      <formula>WEEKDAY($B5)=1</formula>
    </cfRule>
  </conditionalFormatting>
  <pageMargins left="0.33" right="0.46" top="0.24" bottom="0.3" header="0.2" footer="0.27"/>
  <pageSetup paperSize="9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indexed="48"/>
  </sheetPr>
  <dimension ref="A1:Z44"/>
  <sheetViews>
    <sheetView showGridLines="0" showRowColHeaders="0" workbookViewId="0">
      <selection activeCell="U1" sqref="U1:XFD1048576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0" width="0.44140625" style="161" customWidth="1"/>
    <col min="21" max="26" width="0" hidden="1" customWidth="1"/>
    <col min="27" max="16384" width="8.77734375" hidden="1"/>
  </cols>
  <sheetData>
    <row r="1" spans="2:20" ht="18.75" customHeight="1" thickTop="1" x14ac:dyDescent="0.4">
      <c r="B1" s="98"/>
      <c r="C1" s="58"/>
      <c r="D1" s="174" t="s">
        <v>30</v>
      </c>
      <c r="E1" s="202"/>
      <c r="F1" s="202"/>
      <c r="G1" s="202"/>
      <c r="H1" s="186" t="s">
        <v>0</v>
      </c>
      <c r="I1" s="187"/>
      <c r="J1" s="187"/>
      <c r="K1" s="203"/>
      <c r="L1" s="59"/>
      <c r="M1" s="186" t="s">
        <v>8</v>
      </c>
      <c r="N1" s="201"/>
      <c r="O1" s="105" t="s">
        <v>9</v>
      </c>
      <c r="P1" s="61"/>
      <c r="Q1" s="186" t="s">
        <v>20</v>
      </c>
      <c r="R1" s="187"/>
      <c r="S1" s="188"/>
      <c r="T1" s="63"/>
    </row>
    <row r="2" spans="2:20" ht="18.75" customHeight="1" thickBot="1" x14ac:dyDescent="0.3">
      <c r="B2" s="62"/>
      <c r="C2" s="63"/>
      <c r="D2" s="63"/>
      <c r="E2" s="63"/>
      <c r="F2" s="63"/>
      <c r="G2" s="63"/>
      <c r="H2" s="189">
        <f>januari!H2</f>
        <v>0</v>
      </c>
      <c r="I2" s="190"/>
      <c r="J2" s="190"/>
      <c r="K2" s="191"/>
      <c r="L2" s="63"/>
      <c r="M2" s="189" t="s">
        <v>22</v>
      </c>
      <c r="N2" s="195"/>
      <c r="O2" s="106">
        <f>januari!O2</f>
        <v>2026</v>
      </c>
      <c r="P2" s="63"/>
      <c r="Q2" s="196">
        <f>januari!Q2</f>
        <v>0</v>
      </c>
      <c r="R2" s="197"/>
      <c r="S2" s="198"/>
      <c r="T2" s="63"/>
    </row>
    <row r="3" spans="2:20" ht="18.75" customHeight="1" thickTop="1" thickBot="1" x14ac:dyDescent="0.3">
      <c r="B3" s="65"/>
      <c r="C3" s="66"/>
      <c r="D3" s="192" t="s">
        <v>1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  <c r="P3" s="67"/>
      <c r="Q3" s="68"/>
      <c r="R3" s="69"/>
      <c r="S3" s="66"/>
      <c r="T3" s="63"/>
    </row>
    <row r="4" spans="2:20" ht="16.5" customHeight="1" thickTop="1" thickBot="1" x14ac:dyDescent="0.3">
      <c r="B4" s="70"/>
      <c r="C4" s="71"/>
      <c r="D4" s="107" t="s">
        <v>2</v>
      </c>
      <c r="E4" s="108" t="s">
        <v>3</v>
      </c>
      <c r="F4" s="28"/>
      <c r="G4" s="107" t="s">
        <v>2</v>
      </c>
      <c r="H4" s="108" t="s">
        <v>3</v>
      </c>
      <c r="I4" s="28"/>
      <c r="J4" s="107" t="s">
        <v>2</v>
      </c>
      <c r="K4" s="108" t="s">
        <v>3</v>
      </c>
      <c r="L4" s="28"/>
      <c r="M4" s="107" t="s">
        <v>2</v>
      </c>
      <c r="N4" s="108" t="s">
        <v>3</v>
      </c>
      <c r="O4" s="28"/>
      <c r="P4" s="109" t="s">
        <v>10</v>
      </c>
      <c r="Q4" s="110" t="s">
        <v>29</v>
      </c>
      <c r="R4" s="109" t="s">
        <v>11</v>
      </c>
      <c r="S4" s="111" t="s">
        <v>12</v>
      </c>
      <c r="T4" s="63"/>
    </row>
    <row r="5" spans="2:20" s="2" customFormat="1" ht="11.25" customHeight="1" x14ac:dyDescent="0.2">
      <c r="B5" s="81">
        <f>oktober!B35+1</f>
        <v>46327</v>
      </c>
      <c r="C5" s="112">
        <f>oktober!C35+1</f>
        <v>46327</v>
      </c>
      <c r="D5" s="43"/>
      <c r="E5" s="44"/>
      <c r="F5" s="147">
        <f>IF(E5="",0,(E5-D5))</f>
        <v>0</v>
      </c>
      <c r="G5" s="43"/>
      <c r="H5" s="44"/>
      <c r="I5" s="147">
        <f>IF(H5="",0,(H5-G5))</f>
        <v>0</v>
      </c>
      <c r="J5" s="43"/>
      <c r="K5" s="44"/>
      <c r="L5" s="147">
        <f>IF(K5="",0,(K5-J5))</f>
        <v>0</v>
      </c>
      <c r="M5" s="43"/>
      <c r="N5" s="44"/>
      <c r="O5" s="147">
        <f>IF(N5="",0,(N5-M5))</f>
        <v>0</v>
      </c>
      <c r="P5" s="148">
        <f>(F5+I5+L5+O5)</f>
        <v>0</v>
      </c>
      <c r="Q5" s="158">
        <f ca="1">IF(WEEKDAY(B5)=1,IF(DAY(B5)&lt;=6,SUM(P5:OFFSET(P5,-(DAY(B5)-1),0))+oktober!$T$34,SUM(P5:OFFSET(P5,-6,0))),"")</f>
        <v>0</v>
      </c>
      <c r="R5" s="50"/>
      <c r="S5" s="22"/>
      <c r="T5" s="87"/>
    </row>
    <row r="6" spans="2:20" s="2" customFormat="1" ht="11.25" customHeight="1" x14ac:dyDescent="0.2">
      <c r="B6" s="81">
        <f>B5+1</f>
        <v>46328</v>
      </c>
      <c r="C6" s="113">
        <f>C5+1</f>
        <v>46328</v>
      </c>
      <c r="D6" s="34"/>
      <c r="E6" s="35"/>
      <c r="F6" s="147">
        <f t="shared" ref="F6:F35" si="0">IF(E6="",0,(E6-D6))</f>
        <v>0</v>
      </c>
      <c r="G6" s="34"/>
      <c r="H6" s="35"/>
      <c r="I6" s="147">
        <f t="shared" ref="I6:I35" si="1">IF(H6="",0,(H6-G6))</f>
        <v>0</v>
      </c>
      <c r="J6" s="34"/>
      <c r="K6" s="35"/>
      <c r="L6" s="147">
        <f t="shared" ref="L6:L35" si="2">IF(K6="",0,(K6-J6))</f>
        <v>0</v>
      </c>
      <c r="M6" s="34"/>
      <c r="N6" s="35"/>
      <c r="O6" s="147">
        <f t="shared" ref="O6:O35" si="3">IF(N6="",0,(N6-M6))</f>
        <v>0</v>
      </c>
      <c r="P6" s="148">
        <f t="shared" ref="P6:P35" si="4">(F6+I6+L6+O6)</f>
        <v>0</v>
      </c>
      <c r="Q6" s="158" t="str">
        <f ca="1">IF(WEEKDAY(B6)=1,IF(DAY(B6)&lt;=6,SUM(P6:OFFSET(P6,-(DAY(B6)-1),0))+oktober!$T$34,SUM(P6:OFFSET(P6,-6,0))),"")</f>
        <v/>
      </c>
      <c r="R6" s="51"/>
      <c r="S6" s="23"/>
      <c r="T6" s="87"/>
    </row>
    <row r="7" spans="2:20" s="2" customFormat="1" ht="11.25" customHeight="1" x14ac:dyDescent="0.2">
      <c r="B7" s="81">
        <f t="shared" ref="B7:B34" si="5">B6+1</f>
        <v>46329</v>
      </c>
      <c r="C7" s="113">
        <f t="shared" ref="C7:C34" si="6">C6+1</f>
        <v>46329</v>
      </c>
      <c r="D7" s="34"/>
      <c r="E7" s="35"/>
      <c r="F7" s="147">
        <f t="shared" si="0"/>
        <v>0</v>
      </c>
      <c r="G7" s="34"/>
      <c r="H7" s="35"/>
      <c r="I7" s="147">
        <f t="shared" si="1"/>
        <v>0</v>
      </c>
      <c r="J7" s="34"/>
      <c r="K7" s="35"/>
      <c r="L7" s="147">
        <f t="shared" si="2"/>
        <v>0</v>
      </c>
      <c r="M7" s="34"/>
      <c r="N7" s="35"/>
      <c r="O7" s="147">
        <f t="shared" si="3"/>
        <v>0</v>
      </c>
      <c r="P7" s="148">
        <f t="shared" si="4"/>
        <v>0</v>
      </c>
      <c r="Q7" s="158" t="str">
        <f ca="1">IF(WEEKDAY(B7)=1,IF(DAY(B7)&lt;=6,SUM(P7:OFFSET(P7,-(DAY(B7)-1),0))+oktober!$T$34,SUM(P7:OFFSET(P7,-6,0))),"")</f>
        <v/>
      </c>
      <c r="R7" s="51"/>
      <c r="S7" s="24"/>
      <c r="T7" s="87"/>
    </row>
    <row r="8" spans="2:20" s="2" customFormat="1" ht="11.25" customHeight="1" x14ac:dyDescent="0.2">
      <c r="B8" s="81">
        <f t="shared" si="5"/>
        <v>46330</v>
      </c>
      <c r="C8" s="113">
        <f t="shared" si="6"/>
        <v>46330</v>
      </c>
      <c r="D8" s="34"/>
      <c r="E8" s="35"/>
      <c r="F8" s="147">
        <f t="shared" si="0"/>
        <v>0</v>
      </c>
      <c r="G8" s="34"/>
      <c r="H8" s="35"/>
      <c r="I8" s="147">
        <f t="shared" si="1"/>
        <v>0</v>
      </c>
      <c r="J8" s="34"/>
      <c r="K8" s="35"/>
      <c r="L8" s="147">
        <f t="shared" si="2"/>
        <v>0</v>
      </c>
      <c r="M8" s="34"/>
      <c r="N8" s="35"/>
      <c r="O8" s="147">
        <f t="shared" si="3"/>
        <v>0</v>
      </c>
      <c r="P8" s="148">
        <f t="shared" si="4"/>
        <v>0</v>
      </c>
      <c r="Q8" s="158" t="str">
        <f ca="1">IF(WEEKDAY(B8)=1,IF(DAY(B8)&lt;=6,SUM(P8:OFFSET(P8,-(DAY(B8)-1),0))+oktober!$T$34,SUM(P8:OFFSET(P8,-6,0))),"")</f>
        <v/>
      </c>
      <c r="R8" s="51"/>
      <c r="S8" s="23"/>
      <c r="T8" s="87"/>
    </row>
    <row r="9" spans="2:20" s="2" customFormat="1" ht="11.25" customHeight="1" x14ac:dyDescent="0.2">
      <c r="B9" s="81">
        <f t="shared" si="5"/>
        <v>46331</v>
      </c>
      <c r="C9" s="113">
        <f t="shared" si="6"/>
        <v>46331</v>
      </c>
      <c r="D9" s="34"/>
      <c r="E9" s="35"/>
      <c r="F9" s="147">
        <f t="shared" si="0"/>
        <v>0</v>
      </c>
      <c r="G9" s="34"/>
      <c r="H9" s="35"/>
      <c r="I9" s="147">
        <f t="shared" si="1"/>
        <v>0</v>
      </c>
      <c r="J9" s="34"/>
      <c r="K9" s="35"/>
      <c r="L9" s="147">
        <f t="shared" si="2"/>
        <v>0</v>
      </c>
      <c r="M9" s="34"/>
      <c r="N9" s="35"/>
      <c r="O9" s="147">
        <f t="shared" si="3"/>
        <v>0</v>
      </c>
      <c r="P9" s="148">
        <f t="shared" si="4"/>
        <v>0</v>
      </c>
      <c r="Q9" s="158" t="str">
        <f ca="1">IF(WEEKDAY(B9)=1,IF(DAY(B9)&lt;=6,SUM(P9:OFFSET(P9,-(DAY(B9)-1),0))+oktober!$T$34,SUM(P9:OFFSET(P9,-6,0))),"")</f>
        <v/>
      </c>
      <c r="R9" s="51"/>
      <c r="S9" s="23"/>
      <c r="T9" s="87"/>
    </row>
    <row r="10" spans="2:20" s="2" customFormat="1" ht="11.25" customHeight="1" x14ac:dyDescent="0.2">
      <c r="B10" s="81">
        <f t="shared" si="5"/>
        <v>46332</v>
      </c>
      <c r="C10" s="113">
        <f t="shared" si="6"/>
        <v>46332</v>
      </c>
      <c r="D10" s="34"/>
      <c r="E10" s="35"/>
      <c r="F10" s="147">
        <f t="shared" si="0"/>
        <v>0</v>
      </c>
      <c r="G10" s="34"/>
      <c r="H10" s="35"/>
      <c r="I10" s="147">
        <f t="shared" si="1"/>
        <v>0</v>
      </c>
      <c r="J10" s="34"/>
      <c r="K10" s="35"/>
      <c r="L10" s="147">
        <f t="shared" si="2"/>
        <v>0</v>
      </c>
      <c r="M10" s="34"/>
      <c r="N10" s="35"/>
      <c r="O10" s="147">
        <f t="shared" si="3"/>
        <v>0</v>
      </c>
      <c r="P10" s="148">
        <f t="shared" si="4"/>
        <v>0</v>
      </c>
      <c r="Q10" s="158" t="str">
        <f ca="1">IF(WEEKDAY(B10)=1,IF(DAY(B10)&lt;=6,SUM(P10:OFFSET(P10,-(DAY(B10)-1),0))+oktober!$T$34,SUM(P10:OFFSET(P10,-6,0))),"")</f>
        <v/>
      </c>
      <c r="R10" s="51"/>
      <c r="S10" s="23"/>
      <c r="T10" s="87"/>
    </row>
    <row r="11" spans="2:20" s="2" customFormat="1" ht="11.25" customHeight="1" x14ac:dyDescent="0.2">
      <c r="B11" s="81">
        <f t="shared" si="5"/>
        <v>46333</v>
      </c>
      <c r="C11" s="113">
        <f t="shared" si="6"/>
        <v>46333</v>
      </c>
      <c r="D11" s="34"/>
      <c r="E11" s="35"/>
      <c r="F11" s="147">
        <f t="shared" si="0"/>
        <v>0</v>
      </c>
      <c r="G11" s="34"/>
      <c r="H11" s="35"/>
      <c r="I11" s="147">
        <f t="shared" si="1"/>
        <v>0</v>
      </c>
      <c r="J11" s="34"/>
      <c r="K11" s="35"/>
      <c r="L11" s="147">
        <f t="shared" si="2"/>
        <v>0</v>
      </c>
      <c r="M11" s="34"/>
      <c r="N11" s="35"/>
      <c r="O11" s="147">
        <f t="shared" si="3"/>
        <v>0</v>
      </c>
      <c r="P11" s="148">
        <f t="shared" si="4"/>
        <v>0</v>
      </c>
      <c r="Q11" s="158" t="str">
        <f ca="1">IF(WEEKDAY(B11)=1,IF(DAY(B11)&lt;=6,SUM(P11:OFFSET(P11,-(DAY(B11)-1),0))+oktober!$T$34,SUM(P11:OFFSET(P11,-6,0))),"")</f>
        <v/>
      </c>
      <c r="R11" s="51"/>
      <c r="S11" s="23"/>
      <c r="T11" s="87"/>
    </row>
    <row r="12" spans="2:20" s="2" customFormat="1" ht="11.25" customHeight="1" x14ac:dyDescent="0.2">
      <c r="B12" s="81">
        <f t="shared" si="5"/>
        <v>46334</v>
      </c>
      <c r="C12" s="113">
        <f t="shared" si="6"/>
        <v>46334</v>
      </c>
      <c r="D12" s="34"/>
      <c r="E12" s="35"/>
      <c r="F12" s="147">
        <f t="shared" si="0"/>
        <v>0</v>
      </c>
      <c r="G12" s="34"/>
      <c r="H12" s="35"/>
      <c r="I12" s="147">
        <f t="shared" si="1"/>
        <v>0</v>
      </c>
      <c r="J12" s="34"/>
      <c r="K12" s="35"/>
      <c r="L12" s="147">
        <f t="shared" si="2"/>
        <v>0</v>
      </c>
      <c r="M12" s="34"/>
      <c r="N12" s="35"/>
      <c r="O12" s="147">
        <f t="shared" si="3"/>
        <v>0</v>
      </c>
      <c r="P12" s="148">
        <f t="shared" si="4"/>
        <v>0</v>
      </c>
      <c r="Q12" s="158">
        <f ca="1">IF(WEEKDAY(B12)=1,IF(DAY(B12)&lt;=6,SUM(P12:OFFSET(P12,-(DAY(B12)-1),0))+oktober!$T$34,SUM(P12:OFFSET(P12,-6,0))),"")</f>
        <v>0</v>
      </c>
      <c r="R12" s="51"/>
      <c r="S12" s="23"/>
      <c r="T12" s="87"/>
    </row>
    <row r="13" spans="2:20" s="2" customFormat="1" ht="11.25" customHeight="1" x14ac:dyDescent="0.2">
      <c r="B13" s="81">
        <f t="shared" si="5"/>
        <v>46335</v>
      </c>
      <c r="C13" s="113">
        <f t="shared" si="6"/>
        <v>46335</v>
      </c>
      <c r="D13" s="34"/>
      <c r="E13" s="35"/>
      <c r="F13" s="147">
        <f t="shared" si="0"/>
        <v>0</v>
      </c>
      <c r="G13" s="34"/>
      <c r="H13" s="35"/>
      <c r="I13" s="147">
        <f t="shared" si="1"/>
        <v>0</v>
      </c>
      <c r="J13" s="34"/>
      <c r="K13" s="35"/>
      <c r="L13" s="147">
        <f t="shared" si="2"/>
        <v>0</v>
      </c>
      <c r="M13" s="34"/>
      <c r="N13" s="35"/>
      <c r="O13" s="147">
        <f t="shared" si="3"/>
        <v>0</v>
      </c>
      <c r="P13" s="148">
        <f t="shared" si="4"/>
        <v>0</v>
      </c>
      <c r="Q13" s="158" t="str">
        <f ca="1">IF(WEEKDAY(B13)=1,IF(DAY(B13)&lt;=6,SUM(P13:OFFSET(P13,-(DAY(B13)-1),0))+oktober!$T$34,SUM(P13:OFFSET(P13,-6,0))),"")</f>
        <v/>
      </c>
      <c r="R13" s="51"/>
      <c r="S13" s="23"/>
      <c r="T13" s="87"/>
    </row>
    <row r="14" spans="2:20" s="2" customFormat="1" ht="11.25" customHeight="1" x14ac:dyDescent="0.2">
      <c r="B14" s="81">
        <f t="shared" si="5"/>
        <v>46336</v>
      </c>
      <c r="C14" s="113">
        <f t="shared" si="6"/>
        <v>46336</v>
      </c>
      <c r="D14" s="34"/>
      <c r="E14" s="35"/>
      <c r="F14" s="147">
        <f t="shared" si="0"/>
        <v>0</v>
      </c>
      <c r="G14" s="34"/>
      <c r="H14" s="35"/>
      <c r="I14" s="147">
        <f t="shared" si="1"/>
        <v>0</v>
      </c>
      <c r="J14" s="34"/>
      <c r="K14" s="35"/>
      <c r="L14" s="147">
        <f t="shared" si="2"/>
        <v>0</v>
      </c>
      <c r="M14" s="34"/>
      <c r="N14" s="35"/>
      <c r="O14" s="147">
        <f t="shared" si="3"/>
        <v>0</v>
      </c>
      <c r="P14" s="148">
        <f t="shared" si="4"/>
        <v>0</v>
      </c>
      <c r="Q14" s="158" t="str">
        <f ca="1">IF(WEEKDAY(B14)=1,IF(DAY(B14)&lt;=6,SUM(P14:OFFSET(P14,-(DAY(B14)-1),0))+oktober!$T$34,SUM(P14:OFFSET(P14,-6,0))),"")</f>
        <v/>
      </c>
      <c r="R14" s="51"/>
      <c r="S14" s="23"/>
      <c r="T14" s="87"/>
    </row>
    <row r="15" spans="2:20" s="2" customFormat="1" ht="11.25" customHeight="1" x14ac:dyDescent="0.2">
      <c r="B15" s="81">
        <f t="shared" si="5"/>
        <v>46337</v>
      </c>
      <c r="C15" s="113">
        <f t="shared" si="6"/>
        <v>46337</v>
      </c>
      <c r="D15" s="34"/>
      <c r="E15" s="35"/>
      <c r="F15" s="147">
        <f t="shared" si="0"/>
        <v>0</v>
      </c>
      <c r="G15" s="34"/>
      <c r="H15" s="35"/>
      <c r="I15" s="147">
        <f t="shared" si="1"/>
        <v>0</v>
      </c>
      <c r="J15" s="34"/>
      <c r="K15" s="35"/>
      <c r="L15" s="147">
        <f t="shared" si="2"/>
        <v>0</v>
      </c>
      <c r="M15" s="34"/>
      <c r="N15" s="35"/>
      <c r="O15" s="147">
        <f t="shared" si="3"/>
        <v>0</v>
      </c>
      <c r="P15" s="148">
        <f t="shared" si="4"/>
        <v>0</v>
      </c>
      <c r="Q15" s="158" t="str">
        <f ca="1">IF(WEEKDAY(B15)=1,IF(DAY(B15)&lt;=6,SUM(P15:OFFSET(P15,-(DAY(B15)-1),0))+oktober!$T$34,SUM(P15:OFFSET(P15,-6,0))),"")</f>
        <v/>
      </c>
      <c r="R15" s="51"/>
      <c r="S15" s="23"/>
      <c r="T15" s="87"/>
    </row>
    <row r="16" spans="2:20" s="2" customFormat="1" ht="11.25" customHeight="1" x14ac:dyDescent="0.2">
      <c r="B16" s="81">
        <f t="shared" si="5"/>
        <v>46338</v>
      </c>
      <c r="C16" s="113">
        <f t="shared" si="6"/>
        <v>46338</v>
      </c>
      <c r="D16" s="34"/>
      <c r="E16" s="35"/>
      <c r="F16" s="147">
        <f t="shared" si="0"/>
        <v>0</v>
      </c>
      <c r="G16" s="34"/>
      <c r="H16" s="35"/>
      <c r="I16" s="147">
        <f t="shared" si="1"/>
        <v>0</v>
      </c>
      <c r="J16" s="34"/>
      <c r="K16" s="35"/>
      <c r="L16" s="147">
        <f t="shared" si="2"/>
        <v>0</v>
      </c>
      <c r="M16" s="34"/>
      <c r="N16" s="35"/>
      <c r="O16" s="147">
        <f t="shared" si="3"/>
        <v>0</v>
      </c>
      <c r="P16" s="148">
        <f t="shared" si="4"/>
        <v>0</v>
      </c>
      <c r="Q16" s="158" t="str">
        <f ca="1">IF(WEEKDAY(B16)=1,IF(DAY(B16)&lt;=6,SUM(P16:OFFSET(P16,-(DAY(B16)-1),0))+oktober!$T$34,SUM(P16:OFFSET(P16,-6,0))),"")</f>
        <v/>
      </c>
      <c r="R16" s="51"/>
      <c r="S16" s="23"/>
      <c r="T16" s="87"/>
    </row>
    <row r="17" spans="2:20" s="2" customFormat="1" ht="11.25" customHeight="1" x14ac:dyDescent="0.2">
      <c r="B17" s="81">
        <f t="shared" si="5"/>
        <v>46339</v>
      </c>
      <c r="C17" s="113">
        <f t="shared" si="6"/>
        <v>46339</v>
      </c>
      <c r="D17" s="34"/>
      <c r="E17" s="35"/>
      <c r="F17" s="147">
        <f t="shared" si="0"/>
        <v>0</v>
      </c>
      <c r="G17" s="34"/>
      <c r="H17" s="35"/>
      <c r="I17" s="147">
        <f t="shared" si="1"/>
        <v>0</v>
      </c>
      <c r="J17" s="34"/>
      <c r="K17" s="35"/>
      <c r="L17" s="147">
        <f t="shared" si="2"/>
        <v>0</v>
      </c>
      <c r="M17" s="34"/>
      <c r="N17" s="35"/>
      <c r="O17" s="147">
        <f t="shared" si="3"/>
        <v>0</v>
      </c>
      <c r="P17" s="148">
        <f t="shared" si="4"/>
        <v>0</v>
      </c>
      <c r="Q17" s="158" t="str">
        <f ca="1">IF(WEEKDAY(B17)=1,IF(DAY(B17)&lt;=6,SUM(P17:OFFSET(P17,-(DAY(B17)-1),0))+oktober!$T$34,SUM(P17:OFFSET(P17,-6,0))),"")</f>
        <v/>
      </c>
      <c r="R17" s="51"/>
      <c r="S17" s="23"/>
      <c r="T17" s="87"/>
    </row>
    <row r="18" spans="2:20" s="2" customFormat="1" ht="11.25" customHeight="1" x14ac:dyDescent="0.2">
      <c r="B18" s="81">
        <f t="shared" si="5"/>
        <v>46340</v>
      </c>
      <c r="C18" s="113">
        <f t="shared" si="6"/>
        <v>46340</v>
      </c>
      <c r="D18" s="34"/>
      <c r="E18" s="35"/>
      <c r="F18" s="147">
        <f t="shared" si="0"/>
        <v>0</v>
      </c>
      <c r="G18" s="34"/>
      <c r="H18" s="35"/>
      <c r="I18" s="147">
        <f t="shared" si="1"/>
        <v>0</v>
      </c>
      <c r="J18" s="34"/>
      <c r="K18" s="35"/>
      <c r="L18" s="147">
        <f t="shared" si="2"/>
        <v>0</v>
      </c>
      <c r="M18" s="34"/>
      <c r="N18" s="35"/>
      <c r="O18" s="147">
        <f t="shared" si="3"/>
        <v>0</v>
      </c>
      <c r="P18" s="148">
        <f t="shared" si="4"/>
        <v>0</v>
      </c>
      <c r="Q18" s="158" t="str">
        <f ca="1">IF(WEEKDAY(B18)=1,IF(DAY(B18)&lt;=6,SUM(P18:OFFSET(P18,-(DAY(B18)-1),0))+oktober!$T$34,SUM(P18:OFFSET(P18,-6,0))),"")</f>
        <v/>
      </c>
      <c r="R18" s="51"/>
      <c r="S18" s="23"/>
      <c r="T18" s="87"/>
    </row>
    <row r="19" spans="2:20" s="2" customFormat="1" ht="11.25" customHeight="1" x14ac:dyDescent="0.2">
      <c r="B19" s="81">
        <f t="shared" si="5"/>
        <v>46341</v>
      </c>
      <c r="C19" s="113">
        <f t="shared" si="6"/>
        <v>46341</v>
      </c>
      <c r="D19" s="34"/>
      <c r="E19" s="35"/>
      <c r="F19" s="147">
        <f t="shared" si="0"/>
        <v>0</v>
      </c>
      <c r="G19" s="34"/>
      <c r="H19" s="35"/>
      <c r="I19" s="147">
        <f t="shared" si="1"/>
        <v>0</v>
      </c>
      <c r="J19" s="34"/>
      <c r="K19" s="35"/>
      <c r="L19" s="147">
        <f t="shared" si="2"/>
        <v>0</v>
      </c>
      <c r="M19" s="34"/>
      <c r="N19" s="35"/>
      <c r="O19" s="147">
        <f t="shared" si="3"/>
        <v>0</v>
      </c>
      <c r="P19" s="148">
        <f t="shared" si="4"/>
        <v>0</v>
      </c>
      <c r="Q19" s="158">
        <f ca="1">IF(WEEKDAY(B19)=1,IF(DAY(B19)&lt;=6,SUM(P19:OFFSET(P19,-(DAY(B19)-1),0)),SUM(P19:OFFSET(P19,-6,0))),"")</f>
        <v>0</v>
      </c>
      <c r="R19" s="51"/>
      <c r="S19" s="23"/>
      <c r="T19" s="87"/>
    </row>
    <row r="20" spans="2:20" s="2" customFormat="1" ht="11.25" customHeight="1" x14ac:dyDescent="0.2">
      <c r="B20" s="81">
        <f t="shared" si="5"/>
        <v>46342</v>
      </c>
      <c r="C20" s="113">
        <f t="shared" si="6"/>
        <v>46342</v>
      </c>
      <c r="D20" s="34"/>
      <c r="E20" s="35"/>
      <c r="F20" s="147">
        <f t="shared" si="0"/>
        <v>0</v>
      </c>
      <c r="G20" s="34"/>
      <c r="H20" s="35"/>
      <c r="I20" s="147">
        <f t="shared" si="1"/>
        <v>0</v>
      </c>
      <c r="J20" s="34"/>
      <c r="K20" s="35"/>
      <c r="L20" s="147">
        <f t="shared" si="2"/>
        <v>0</v>
      </c>
      <c r="M20" s="34"/>
      <c r="N20" s="35"/>
      <c r="O20" s="147">
        <f t="shared" si="3"/>
        <v>0</v>
      </c>
      <c r="P20" s="148">
        <f t="shared" si="4"/>
        <v>0</v>
      </c>
      <c r="Q20" s="158" t="str">
        <f ca="1">IF(WEEKDAY(B20)=1,IF(DAY(B20)&lt;=6,SUM(P20:OFFSET(P20,-(DAY(B20)-1),0)),SUM(P20:OFFSET(P20,-6,0))),"")</f>
        <v/>
      </c>
      <c r="R20" s="51"/>
      <c r="S20" s="23"/>
      <c r="T20" s="87"/>
    </row>
    <row r="21" spans="2:20" s="2" customFormat="1" ht="11.25" customHeight="1" x14ac:dyDescent="0.2">
      <c r="B21" s="81">
        <f t="shared" si="5"/>
        <v>46343</v>
      </c>
      <c r="C21" s="113">
        <f t="shared" si="6"/>
        <v>46343</v>
      </c>
      <c r="D21" s="34"/>
      <c r="E21" s="35"/>
      <c r="F21" s="147">
        <f t="shared" si="0"/>
        <v>0</v>
      </c>
      <c r="G21" s="34"/>
      <c r="H21" s="35"/>
      <c r="I21" s="147">
        <f t="shared" si="1"/>
        <v>0</v>
      </c>
      <c r="J21" s="34"/>
      <c r="K21" s="35"/>
      <c r="L21" s="147">
        <f t="shared" si="2"/>
        <v>0</v>
      </c>
      <c r="M21" s="34"/>
      <c r="N21" s="35"/>
      <c r="O21" s="147">
        <f t="shared" si="3"/>
        <v>0</v>
      </c>
      <c r="P21" s="148">
        <f t="shared" si="4"/>
        <v>0</v>
      </c>
      <c r="Q21" s="158" t="str">
        <f ca="1">IF(WEEKDAY(B21)=1,IF(DAY(B21)&lt;=6,SUM(P21:OFFSET(P21,-(DAY(B21)-1),0)),SUM(P21:OFFSET(P21,-6,0))),"")</f>
        <v/>
      </c>
      <c r="R21" s="51"/>
      <c r="S21" s="23"/>
      <c r="T21" s="87"/>
    </row>
    <row r="22" spans="2:20" s="2" customFormat="1" ht="11.25" customHeight="1" x14ac:dyDescent="0.2">
      <c r="B22" s="81">
        <f t="shared" si="5"/>
        <v>46344</v>
      </c>
      <c r="C22" s="113">
        <f t="shared" si="6"/>
        <v>46344</v>
      </c>
      <c r="D22" s="34"/>
      <c r="E22" s="35"/>
      <c r="F22" s="147">
        <f t="shared" si="0"/>
        <v>0</v>
      </c>
      <c r="G22" s="34"/>
      <c r="H22" s="35"/>
      <c r="I22" s="147">
        <f t="shared" si="1"/>
        <v>0</v>
      </c>
      <c r="J22" s="34"/>
      <c r="K22" s="35"/>
      <c r="L22" s="147">
        <f t="shared" si="2"/>
        <v>0</v>
      </c>
      <c r="M22" s="34"/>
      <c r="N22" s="35"/>
      <c r="O22" s="147">
        <f t="shared" si="3"/>
        <v>0</v>
      </c>
      <c r="P22" s="148">
        <f t="shared" si="4"/>
        <v>0</v>
      </c>
      <c r="Q22" s="158" t="str">
        <f ca="1">IF(WEEKDAY(B22)=1,IF(DAY(B22)&lt;=6,SUM(P22:OFFSET(P22,-(DAY(B22)-1),0)),SUM(P22:OFFSET(P22,-6,0))),"")</f>
        <v/>
      </c>
      <c r="R22" s="51"/>
      <c r="S22" s="23"/>
      <c r="T22" s="87"/>
    </row>
    <row r="23" spans="2:20" s="2" customFormat="1" ht="11.25" customHeight="1" x14ac:dyDescent="0.2">
      <c r="B23" s="81">
        <f t="shared" si="5"/>
        <v>46345</v>
      </c>
      <c r="C23" s="113">
        <f t="shared" si="6"/>
        <v>46345</v>
      </c>
      <c r="D23" s="34"/>
      <c r="E23" s="35"/>
      <c r="F23" s="147">
        <f t="shared" si="0"/>
        <v>0</v>
      </c>
      <c r="G23" s="34"/>
      <c r="H23" s="35"/>
      <c r="I23" s="147">
        <f t="shared" si="1"/>
        <v>0</v>
      </c>
      <c r="J23" s="34"/>
      <c r="K23" s="35"/>
      <c r="L23" s="147">
        <f t="shared" si="2"/>
        <v>0</v>
      </c>
      <c r="M23" s="34"/>
      <c r="N23" s="35"/>
      <c r="O23" s="147">
        <f t="shared" si="3"/>
        <v>0</v>
      </c>
      <c r="P23" s="148">
        <f t="shared" si="4"/>
        <v>0</v>
      </c>
      <c r="Q23" s="158" t="str">
        <f ca="1">IF(WEEKDAY(B23)=1,IF(DAY(B23)&lt;=6,SUM(P23:OFFSET(P23,-(DAY(B23)-1),0)),SUM(P23:OFFSET(P23,-6,0))),"")</f>
        <v/>
      </c>
      <c r="R23" s="51"/>
      <c r="S23" s="23"/>
      <c r="T23" s="87"/>
    </row>
    <row r="24" spans="2:20" s="2" customFormat="1" ht="11.25" customHeight="1" x14ac:dyDescent="0.2">
      <c r="B24" s="81">
        <f t="shared" si="5"/>
        <v>46346</v>
      </c>
      <c r="C24" s="113">
        <f t="shared" si="6"/>
        <v>46346</v>
      </c>
      <c r="D24" s="34"/>
      <c r="E24" s="35"/>
      <c r="F24" s="147">
        <f t="shared" si="0"/>
        <v>0</v>
      </c>
      <c r="G24" s="34"/>
      <c r="H24" s="35"/>
      <c r="I24" s="147">
        <f t="shared" si="1"/>
        <v>0</v>
      </c>
      <c r="J24" s="34"/>
      <c r="K24" s="35"/>
      <c r="L24" s="147">
        <f t="shared" si="2"/>
        <v>0</v>
      </c>
      <c r="M24" s="34"/>
      <c r="N24" s="35"/>
      <c r="O24" s="147">
        <f t="shared" si="3"/>
        <v>0</v>
      </c>
      <c r="P24" s="148">
        <f t="shared" si="4"/>
        <v>0</v>
      </c>
      <c r="Q24" s="158" t="str">
        <f ca="1">IF(WEEKDAY(B24)=1,IF(DAY(B24)&lt;=6,SUM(P24:OFFSET(P24,-(DAY(B24)-1),0)),SUM(P24:OFFSET(P24,-6,0))),"")</f>
        <v/>
      </c>
      <c r="R24" s="51"/>
      <c r="S24" s="23"/>
      <c r="T24" s="87"/>
    </row>
    <row r="25" spans="2:20" s="2" customFormat="1" ht="11.25" customHeight="1" x14ac:dyDescent="0.2">
      <c r="B25" s="81">
        <f t="shared" si="5"/>
        <v>46347</v>
      </c>
      <c r="C25" s="113">
        <f t="shared" si="6"/>
        <v>46347</v>
      </c>
      <c r="D25" s="34"/>
      <c r="E25" s="35"/>
      <c r="F25" s="147">
        <f t="shared" si="0"/>
        <v>0</v>
      </c>
      <c r="G25" s="34"/>
      <c r="H25" s="35"/>
      <c r="I25" s="147">
        <f t="shared" si="1"/>
        <v>0</v>
      </c>
      <c r="J25" s="34"/>
      <c r="K25" s="35"/>
      <c r="L25" s="147">
        <f t="shared" si="2"/>
        <v>0</v>
      </c>
      <c r="M25" s="34"/>
      <c r="N25" s="35"/>
      <c r="O25" s="147">
        <f t="shared" si="3"/>
        <v>0</v>
      </c>
      <c r="P25" s="148">
        <f t="shared" si="4"/>
        <v>0</v>
      </c>
      <c r="Q25" s="158" t="str">
        <f ca="1">IF(WEEKDAY(B25)=1,IF(DAY(B25)&lt;=6,SUM(P25:OFFSET(P25,-(DAY(B25)-1),0)),SUM(P25:OFFSET(P25,-6,0))),"")</f>
        <v/>
      </c>
      <c r="R25" s="51"/>
      <c r="S25" s="23"/>
      <c r="T25" s="87"/>
    </row>
    <row r="26" spans="2:20" s="2" customFormat="1" ht="11.25" customHeight="1" x14ac:dyDescent="0.2">
      <c r="B26" s="81">
        <f t="shared" si="5"/>
        <v>46348</v>
      </c>
      <c r="C26" s="113">
        <f t="shared" si="6"/>
        <v>46348</v>
      </c>
      <c r="D26" s="34"/>
      <c r="E26" s="35"/>
      <c r="F26" s="147">
        <f t="shared" si="0"/>
        <v>0</v>
      </c>
      <c r="G26" s="34"/>
      <c r="H26" s="35"/>
      <c r="I26" s="147">
        <f t="shared" si="1"/>
        <v>0</v>
      </c>
      <c r="J26" s="34"/>
      <c r="K26" s="35"/>
      <c r="L26" s="147">
        <f t="shared" si="2"/>
        <v>0</v>
      </c>
      <c r="M26" s="34"/>
      <c r="N26" s="35"/>
      <c r="O26" s="147">
        <f t="shared" si="3"/>
        <v>0</v>
      </c>
      <c r="P26" s="148">
        <f t="shared" si="4"/>
        <v>0</v>
      </c>
      <c r="Q26" s="158">
        <f ca="1">IF(WEEKDAY(B26)=1,IF(DAY(B26)&lt;=6,SUM(P26:OFFSET(P26,-(DAY(B26)-1),0)),SUM(P26:OFFSET(P26,-6,0))),"")</f>
        <v>0</v>
      </c>
      <c r="R26" s="51"/>
      <c r="S26" s="23"/>
      <c r="T26" s="87"/>
    </row>
    <row r="27" spans="2:20" s="2" customFormat="1" ht="11.25" customHeight="1" x14ac:dyDescent="0.2">
      <c r="B27" s="81">
        <f t="shared" si="5"/>
        <v>46349</v>
      </c>
      <c r="C27" s="113">
        <f t="shared" si="6"/>
        <v>46349</v>
      </c>
      <c r="D27" s="34"/>
      <c r="E27" s="35"/>
      <c r="F27" s="147">
        <f t="shared" si="0"/>
        <v>0</v>
      </c>
      <c r="G27" s="34"/>
      <c r="H27" s="35"/>
      <c r="I27" s="147">
        <f t="shared" si="1"/>
        <v>0</v>
      </c>
      <c r="J27" s="34"/>
      <c r="K27" s="35"/>
      <c r="L27" s="147">
        <f t="shared" si="2"/>
        <v>0</v>
      </c>
      <c r="M27" s="34"/>
      <c r="N27" s="35"/>
      <c r="O27" s="147">
        <f t="shared" si="3"/>
        <v>0</v>
      </c>
      <c r="P27" s="148">
        <f t="shared" si="4"/>
        <v>0</v>
      </c>
      <c r="Q27" s="158" t="str">
        <f ca="1">IF(WEEKDAY(B27)=1,IF(DAY(B27)&lt;=6,SUM(P27:OFFSET(P27,-(DAY(B27)-1),0)),SUM(P27:OFFSET(P27,-6,0))),"")</f>
        <v/>
      </c>
      <c r="R27" s="51"/>
      <c r="S27" s="23"/>
      <c r="T27" s="87"/>
    </row>
    <row r="28" spans="2:20" s="2" customFormat="1" ht="11.25" customHeight="1" x14ac:dyDescent="0.2">
      <c r="B28" s="81">
        <f t="shared" si="5"/>
        <v>46350</v>
      </c>
      <c r="C28" s="113">
        <f t="shared" si="6"/>
        <v>46350</v>
      </c>
      <c r="D28" s="34"/>
      <c r="E28" s="35"/>
      <c r="F28" s="147">
        <f t="shared" si="0"/>
        <v>0</v>
      </c>
      <c r="G28" s="34"/>
      <c r="H28" s="35"/>
      <c r="I28" s="147">
        <f t="shared" si="1"/>
        <v>0</v>
      </c>
      <c r="J28" s="34"/>
      <c r="K28" s="35"/>
      <c r="L28" s="147">
        <f t="shared" si="2"/>
        <v>0</v>
      </c>
      <c r="M28" s="34"/>
      <c r="N28" s="35"/>
      <c r="O28" s="147">
        <f t="shared" si="3"/>
        <v>0</v>
      </c>
      <c r="P28" s="148">
        <f t="shared" si="4"/>
        <v>0</v>
      </c>
      <c r="Q28" s="158" t="str">
        <f ca="1">IF(WEEKDAY(B28)=1,IF(DAY(B28)&lt;=6,SUM(P28:OFFSET(P28,-(DAY(B28)-1),0)),SUM(P28:OFFSET(P28,-6,0))),"")</f>
        <v/>
      </c>
      <c r="R28" s="51"/>
      <c r="S28" s="23"/>
      <c r="T28" s="87"/>
    </row>
    <row r="29" spans="2:20" s="2" customFormat="1" ht="11.25" customHeight="1" x14ac:dyDescent="0.2">
      <c r="B29" s="81">
        <f t="shared" si="5"/>
        <v>46351</v>
      </c>
      <c r="C29" s="113">
        <f t="shared" si="6"/>
        <v>46351</v>
      </c>
      <c r="D29" s="34"/>
      <c r="E29" s="35"/>
      <c r="F29" s="147">
        <f t="shared" si="0"/>
        <v>0</v>
      </c>
      <c r="G29" s="34"/>
      <c r="H29" s="35"/>
      <c r="I29" s="147">
        <f t="shared" si="1"/>
        <v>0</v>
      </c>
      <c r="J29" s="34"/>
      <c r="K29" s="35"/>
      <c r="L29" s="147">
        <f t="shared" si="2"/>
        <v>0</v>
      </c>
      <c r="M29" s="34"/>
      <c r="N29" s="35"/>
      <c r="O29" s="147">
        <f t="shared" si="3"/>
        <v>0</v>
      </c>
      <c r="P29" s="148">
        <f t="shared" si="4"/>
        <v>0</v>
      </c>
      <c r="Q29" s="158" t="str">
        <f ca="1">IF(WEEKDAY(B29)=1,IF(DAY(B29)&lt;=6,SUM(P29:OFFSET(P29,-(DAY(B29)-1),0)),SUM(P29:OFFSET(P29,-6,0))),"")</f>
        <v/>
      </c>
      <c r="R29" s="51"/>
      <c r="S29" s="23"/>
      <c r="T29" s="87"/>
    </row>
    <row r="30" spans="2:20" s="2" customFormat="1" ht="11.25" customHeight="1" x14ac:dyDescent="0.2">
      <c r="B30" s="81">
        <f t="shared" si="5"/>
        <v>46352</v>
      </c>
      <c r="C30" s="113">
        <f t="shared" si="6"/>
        <v>46352</v>
      </c>
      <c r="D30" s="34"/>
      <c r="E30" s="35"/>
      <c r="F30" s="147">
        <f t="shared" si="0"/>
        <v>0</v>
      </c>
      <c r="G30" s="34"/>
      <c r="H30" s="35"/>
      <c r="I30" s="147">
        <f t="shared" si="1"/>
        <v>0</v>
      </c>
      <c r="J30" s="34"/>
      <c r="K30" s="35"/>
      <c r="L30" s="147">
        <f t="shared" si="2"/>
        <v>0</v>
      </c>
      <c r="M30" s="34"/>
      <c r="N30" s="35"/>
      <c r="O30" s="147">
        <f t="shared" si="3"/>
        <v>0</v>
      </c>
      <c r="P30" s="148">
        <f t="shared" si="4"/>
        <v>0</v>
      </c>
      <c r="Q30" s="158" t="str">
        <f ca="1">IF(WEEKDAY(B30)=1,IF(DAY(B30)&lt;=6,SUM(P30:OFFSET(P30,-(DAY(B30)-1),0)),SUM(P30:OFFSET(P30,-6,0))),"")</f>
        <v/>
      </c>
      <c r="R30" s="51"/>
      <c r="S30" s="23"/>
      <c r="T30" s="87"/>
    </row>
    <row r="31" spans="2:20" s="2" customFormat="1" ht="11.25" customHeight="1" x14ac:dyDescent="0.2">
      <c r="B31" s="81">
        <f t="shared" si="5"/>
        <v>46353</v>
      </c>
      <c r="C31" s="113">
        <f t="shared" si="6"/>
        <v>46353</v>
      </c>
      <c r="D31" s="34"/>
      <c r="E31" s="35"/>
      <c r="F31" s="147">
        <f t="shared" si="0"/>
        <v>0</v>
      </c>
      <c r="G31" s="34"/>
      <c r="H31" s="35"/>
      <c r="I31" s="147">
        <f t="shared" si="1"/>
        <v>0</v>
      </c>
      <c r="J31" s="34"/>
      <c r="K31" s="35"/>
      <c r="L31" s="147">
        <f t="shared" si="2"/>
        <v>0</v>
      </c>
      <c r="M31" s="34"/>
      <c r="N31" s="35"/>
      <c r="O31" s="147">
        <f t="shared" si="3"/>
        <v>0</v>
      </c>
      <c r="P31" s="148">
        <f t="shared" si="4"/>
        <v>0</v>
      </c>
      <c r="Q31" s="158" t="str">
        <f ca="1">IF(WEEKDAY(B31)=1,IF(DAY(B31)&lt;=6,SUM(P31:OFFSET(P31,-(DAY(B31)-1),0)),SUM(P31:OFFSET(P31,-6,0))),"")</f>
        <v/>
      </c>
      <c r="R31" s="51"/>
      <c r="S31" s="23"/>
      <c r="T31" s="87"/>
    </row>
    <row r="32" spans="2:20" s="2" customFormat="1" ht="11.25" customHeight="1" x14ac:dyDescent="0.2">
      <c r="B32" s="81">
        <f t="shared" si="5"/>
        <v>46354</v>
      </c>
      <c r="C32" s="113">
        <f t="shared" si="6"/>
        <v>46354</v>
      </c>
      <c r="D32" s="34"/>
      <c r="E32" s="35"/>
      <c r="F32" s="147">
        <f t="shared" si="0"/>
        <v>0</v>
      </c>
      <c r="G32" s="34"/>
      <c r="H32" s="35"/>
      <c r="I32" s="147">
        <f t="shared" si="1"/>
        <v>0</v>
      </c>
      <c r="J32" s="34"/>
      <c r="K32" s="35"/>
      <c r="L32" s="147">
        <f t="shared" si="2"/>
        <v>0</v>
      </c>
      <c r="M32" s="34"/>
      <c r="N32" s="35"/>
      <c r="O32" s="147">
        <f t="shared" si="3"/>
        <v>0</v>
      </c>
      <c r="P32" s="148">
        <f t="shared" si="4"/>
        <v>0</v>
      </c>
      <c r="Q32" s="158" t="str">
        <f ca="1">IF(WEEKDAY(B32)=1,IF(DAY(B32)&lt;=6,SUM(P32:OFFSET(P32,-(DAY(B32)-1),0)),SUM(P32:OFFSET(P32,-6,0))),"")</f>
        <v/>
      </c>
      <c r="R32" s="51"/>
      <c r="S32" s="23"/>
      <c r="T32" s="87"/>
    </row>
    <row r="33" spans="2:20" s="2" customFormat="1" ht="11.25" customHeight="1" x14ac:dyDescent="0.2">
      <c r="B33" s="81">
        <f t="shared" si="5"/>
        <v>46355</v>
      </c>
      <c r="C33" s="113">
        <f t="shared" si="6"/>
        <v>46355</v>
      </c>
      <c r="D33" s="34"/>
      <c r="E33" s="35"/>
      <c r="F33" s="147">
        <f t="shared" si="0"/>
        <v>0</v>
      </c>
      <c r="G33" s="34"/>
      <c r="H33" s="35"/>
      <c r="I33" s="147">
        <f t="shared" si="1"/>
        <v>0</v>
      </c>
      <c r="J33" s="34"/>
      <c r="K33" s="35"/>
      <c r="L33" s="147">
        <f t="shared" si="2"/>
        <v>0</v>
      </c>
      <c r="M33" s="34"/>
      <c r="N33" s="35"/>
      <c r="O33" s="147">
        <f t="shared" si="3"/>
        <v>0</v>
      </c>
      <c r="P33" s="148">
        <f t="shared" si="4"/>
        <v>0</v>
      </c>
      <c r="Q33" s="158">
        <f ca="1">IF(WEEKDAY(B33)=1,IF(DAY(B33)&lt;=6,SUM(P33:OFFSET(P33,-(DAY(B33)-1),0)),SUM(P33:OFFSET(P33,-6,0))),"")</f>
        <v>0</v>
      </c>
      <c r="R33" s="51"/>
      <c r="S33" s="23"/>
      <c r="T33" s="87"/>
    </row>
    <row r="34" spans="2:20" s="2" customFormat="1" ht="11.25" customHeight="1" x14ac:dyDescent="0.2">
      <c r="B34" s="81">
        <f t="shared" si="5"/>
        <v>46356</v>
      </c>
      <c r="C34" s="114">
        <f t="shared" si="6"/>
        <v>46356</v>
      </c>
      <c r="D34" s="36"/>
      <c r="E34" s="37"/>
      <c r="F34" s="147">
        <f t="shared" si="0"/>
        <v>0</v>
      </c>
      <c r="G34" s="36"/>
      <c r="H34" s="37"/>
      <c r="I34" s="147">
        <f t="shared" si="1"/>
        <v>0</v>
      </c>
      <c r="J34" s="36"/>
      <c r="K34" s="37"/>
      <c r="L34" s="147">
        <f t="shared" si="2"/>
        <v>0</v>
      </c>
      <c r="M34" s="36"/>
      <c r="N34" s="37"/>
      <c r="O34" s="147">
        <f t="shared" si="3"/>
        <v>0</v>
      </c>
      <c r="P34" s="148">
        <f t="shared" si="4"/>
        <v>0</v>
      </c>
      <c r="Q34" s="158" t="str">
        <f ca="1">IF(WEEKDAY(B34)=1,IF(DAY(B34)&lt;=6,SUM(P34:OFFSET(P34,-(DAY(B34)-1),0)),SUM(P34:OFFSET(P34,-6,0))),"")</f>
        <v/>
      </c>
      <c r="R34" s="52"/>
      <c r="S34" s="26"/>
      <c r="T34" s="87">
        <f ca="1">IF(WEEKDAY(B34)=1,0,SUM(P34:OFFSET(P34,-(WEEKDAY(B34)-2),0)))</f>
        <v>0</v>
      </c>
    </row>
    <row r="35" spans="2:20" s="2" customFormat="1" ht="11.25" customHeight="1" thickBot="1" x14ac:dyDescent="0.25">
      <c r="B35" s="115"/>
      <c r="C35" s="83"/>
      <c r="D35" s="38"/>
      <c r="E35" s="16"/>
      <c r="F35" s="146">
        <f t="shared" si="0"/>
        <v>0</v>
      </c>
      <c r="G35" s="38"/>
      <c r="H35" s="16"/>
      <c r="I35" s="146">
        <f t="shared" si="1"/>
        <v>0</v>
      </c>
      <c r="J35" s="38"/>
      <c r="K35" s="16"/>
      <c r="L35" s="146">
        <f t="shared" si="2"/>
        <v>0</v>
      </c>
      <c r="M35" s="38"/>
      <c r="N35" s="16"/>
      <c r="O35" s="146">
        <f t="shared" si="3"/>
        <v>0</v>
      </c>
      <c r="P35" s="149">
        <f t="shared" si="4"/>
        <v>0</v>
      </c>
      <c r="Q35" s="159" t="str">
        <f ca="1">IF(WEEKDAY(B35)=1,IF(DAY(B35)&lt;=6,SUM(P35:OFFSET(P35,-(DAY(B35)-1),0)),SUM(P35:OFFSET(P35,-6,0))),"")</f>
        <v/>
      </c>
      <c r="R35" s="31"/>
      <c r="S35" s="30"/>
      <c r="T35" s="87"/>
    </row>
    <row r="36" spans="2:20" ht="14.25" customHeight="1" thickTop="1" x14ac:dyDescent="0.25">
      <c r="B36" s="62"/>
      <c r="C36" s="90" t="s">
        <v>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03"/>
      <c r="Q36" s="103"/>
      <c r="R36" s="87" t="s">
        <v>15</v>
      </c>
      <c r="S36" s="116"/>
      <c r="T36" s="63"/>
    </row>
    <row r="37" spans="2:20" ht="14.25" customHeight="1" x14ac:dyDescent="0.3">
      <c r="B37" s="62"/>
      <c r="C37" s="90" t="s">
        <v>4</v>
      </c>
      <c r="D37" s="117" t="s">
        <v>5</v>
      </c>
      <c r="E37" s="117"/>
      <c r="F37" s="117"/>
      <c r="G37" s="133">
        <f>oktober!G40</f>
        <v>0</v>
      </c>
      <c r="H37" s="63"/>
      <c r="I37" s="63"/>
      <c r="J37" s="63"/>
      <c r="K37" s="63"/>
      <c r="L37" s="91"/>
      <c r="M37" s="91"/>
      <c r="N37" s="92" t="s">
        <v>13</v>
      </c>
      <c r="O37" s="63"/>
      <c r="P37" s="6">
        <f>SUM(P5:P34)</f>
        <v>0</v>
      </c>
      <c r="Q37" s="118"/>
      <c r="R37" s="87" t="s">
        <v>16</v>
      </c>
      <c r="S37" s="116"/>
      <c r="T37" s="63"/>
    </row>
    <row r="38" spans="2:20" ht="14.25" customHeight="1" x14ac:dyDescent="0.25">
      <c r="B38" s="62"/>
      <c r="C38" s="90" t="s">
        <v>4</v>
      </c>
      <c r="D38" s="117" t="s">
        <v>6</v>
      </c>
      <c r="E38" s="117"/>
      <c r="F38" s="117"/>
      <c r="G38" s="56">
        <v>0</v>
      </c>
      <c r="H38" s="63"/>
      <c r="I38" s="63"/>
      <c r="J38" s="63"/>
      <c r="K38" s="63"/>
      <c r="L38" s="179" t="s">
        <v>35</v>
      </c>
      <c r="M38" s="179"/>
      <c r="N38" s="179"/>
      <c r="O38" s="63"/>
      <c r="P38" s="57"/>
      <c r="Q38" s="94"/>
      <c r="R38" s="87" t="s">
        <v>17</v>
      </c>
      <c r="S38" s="116"/>
      <c r="T38" s="63"/>
    </row>
    <row r="39" spans="2:20" ht="14.25" customHeight="1" x14ac:dyDescent="0.25">
      <c r="B39" s="62"/>
      <c r="C39" s="90" t="s">
        <v>4</v>
      </c>
      <c r="D39" s="117"/>
      <c r="E39" s="117"/>
      <c r="F39" s="117"/>
      <c r="G39" s="63"/>
      <c r="H39" s="63"/>
      <c r="I39" s="63"/>
      <c r="J39" s="63"/>
      <c r="K39" s="63"/>
      <c r="L39" s="91"/>
      <c r="M39" s="91"/>
      <c r="N39" s="91"/>
      <c r="O39" s="63"/>
      <c r="P39" s="94"/>
      <c r="Q39" s="94"/>
      <c r="R39" s="87" t="s">
        <v>18</v>
      </c>
      <c r="S39" s="116"/>
      <c r="T39" s="63"/>
    </row>
    <row r="40" spans="2:20" ht="14.25" customHeight="1" x14ac:dyDescent="0.25">
      <c r="B40" s="62"/>
      <c r="C40" s="90" t="s">
        <v>4</v>
      </c>
      <c r="D40" s="199" t="s">
        <v>7</v>
      </c>
      <c r="E40" s="199"/>
      <c r="F40" s="199"/>
      <c r="G40" s="104">
        <f>G37-G38</f>
        <v>0</v>
      </c>
      <c r="H40" s="63"/>
      <c r="I40" s="63"/>
      <c r="J40" s="63"/>
      <c r="K40" s="63"/>
      <c r="L40" s="91"/>
      <c r="M40" s="180" t="s">
        <v>41</v>
      </c>
      <c r="N40" s="200"/>
      <c r="O40" s="63"/>
      <c r="P40" s="6">
        <f>P37-P38</f>
        <v>0</v>
      </c>
      <c r="Q40" s="94"/>
      <c r="R40" s="87" t="s">
        <v>19</v>
      </c>
      <c r="S40" s="116"/>
      <c r="T40" s="63"/>
    </row>
    <row r="41" spans="2:20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  <c r="T41" s="63"/>
    </row>
    <row r="42" spans="2:20" ht="3" customHeight="1" thickTop="1" x14ac:dyDescent="0.25">
      <c r="P42" s="1"/>
      <c r="Q42" s="1"/>
    </row>
    <row r="43" spans="2:20" hidden="1" x14ac:dyDescent="0.25">
      <c r="P43" s="1"/>
      <c r="Q43" s="1"/>
    </row>
    <row r="44" spans="2:20" hidden="1" x14ac:dyDescent="0.25">
      <c r="P44" s="1"/>
      <c r="Q44" s="1"/>
    </row>
  </sheetData>
  <sheetProtection selectLockedCells="1"/>
  <mergeCells count="11">
    <mergeCell ref="L38:N38"/>
    <mergeCell ref="D40:F40"/>
    <mergeCell ref="M40:N40"/>
    <mergeCell ref="M2:N2"/>
    <mergeCell ref="Q2:S2"/>
    <mergeCell ref="D1:G1"/>
    <mergeCell ref="D3:O3"/>
    <mergeCell ref="H1:K1"/>
    <mergeCell ref="M1:N1"/>
    <mergeCell ref="Q1:S1"/>
    <mergeCell ref="H2:K2"/>
  </mergeCells>
  <phoneticPr fontId="4" type="noConversion"/>
  <conditionalFormatting sqref="B5:S35">
    <cfRule type="expression" dxfId="1" priority="1" stopIfTrue="1">
      <formula>WEEKDAY($B5)=1</formula>
    </cfRule>
  </conditionalFormatting>
  <pageMargins left="0.38" right="0.52" top="0.3" bottom="0.24" header="0.21" footer="0.15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>
    <tabColor indexed="51"/>
  </sheetPr>
  <dimension ref="A1:Z45"/>
  <sheetViews>
    <sheetView showGridLines="0" showRowColHeaders="0" workbookViewId="0">
      <selection activeCell="U1" sqref="U1:Z1048576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0" width="0.44140625" style="161" customWidth="1"/>
    <col min="21" max="26" width="0" hidden="1" customWidth="1"/>
    <col min="27" max="16384" width="8.77734375" hidden="1"/>
  </cols>
  <sheetData>
    <row r="1" spans="2:20" ht="18.75" customHeight="1" thickTop="1" x14ac:dyDescent="0.4">
      <c r="B1" s="98"/>
      <c r="C1" s="58"/>
      <c r="D1" s="174" t="s">
        <v>30</v>
      </c>
      <c r="E1" s="174"/>
      <c r="F1" s="174"/>
      <c r="G1" s="174"/>
      <c r="H1" s="163" t="s">
        <v>0</v>
      </c>
      <c r="I1" s="164"/>
      <c r="J1" s="164"/>
      <c r="K1" s="181"/>
      <c r="L1" s="59"/>
      <c r="M1" s="163" t="s">
        <v>8</v>
      </c>
      <c r="N1" s="181"/>
      <c r="O1" s="60" t="s">
        <v>9</v>
      </c>
      <c r="P1" s="61"/>
      <c r="Q1" s="163" t="s">
        <v>20</v>
      </c>
      <c r="R1" s="164"/>
      <c r="S1" s="165"/>
      <c r="T1" s="63"/>
    </row>
    <row r="2" spans="2:20" ht="18.75" customHeight="1" thickBot="1" x14ac:dyDescent="0.3">
      <c r="B2" s="62"/>
      <c r="C2" s="63"/>
      <c r="D2" s="63"/>
      <c r="E2" s="63"/>
      <c r="F2" s="63"/>
      <c r="G2" s="63"/>
      <c r="H2" s="169">
        <f>januari!H2</f>
        <v>0</v>
      </c>
      <c r="I2" s="182"/>
      <c r="J2" s="182"/>
      <c r="K2" s="170"/>
      <c r="L2" s="63"/>
      <c r="M2" s="169" t="s">
        <v>37</v>
      </c>
      <c r="N2" s="170"/>
      <c r="O2" s="64">
        <f>januari!O2</f>
        <v>2026</v>
      </c>
      <c r="P2" s="63"/>
      <c r="Q2" s="183">
        <f>januari!Q2</f>
        <v>0</v>
      </c>
      <c r="R2" s="184"/>
      <c r="S2" s="185"/>
      <c r="T2" s="63"/>
    </row>
    <row r="3" spans="2:20" ht="18.75" customHeight="1" thickTop="1" thickBot="1" x14ac:dyDescent="0.3">
      <c r="B3" s="65"/>
      <c r="C3" s="66"/>
      <c r="D3" s="175" t="s">
        <v>1</v>
      </c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7"/>
      <c r="P3" s="67"/>
      <c r="Q3" s="68"/>
      <c r="R3" s="69"/>
      <c r="S3" s="66"/>
      <c r="T3" s="63"/>
    </row>
    <row r="4" spans="2:20" ht="16.5" customHeight="1" thickTop="1" thickBot="1" x14ac:dyDescent="0.3">
      <c r="B4" s="70"/>
      <c r="C4" s="71"/>
      <c r="D4" s="99" t="s">
        <v>2</v>
      </c>
      <c r="E4" s="100" t="s">
        <v>3</v>
      </c>
      <c r="F4" s="27"/>
      <c r="G4" s="99" t="s">
        <v>2</v>
      </c>
      <c r="H4" s="100" t="s">
        <v>3</v>
      </c>
      <c r="I4" s="27"/>
      <c r="J4" s="99" t="s">
        <v>2</v>
      </c>
      <c r="K4" s="100" t="s">
        <v>3</v>
      </c>
      <c r="L4" s="27"/>
      <c r="M4" s="99" t="s">
        <v>2</v>
      </c>
      <c r="N4" s="100" t="s">
        <v>3</v>
      </c>
      <c r="O4" s="27"/>
      <c r="P4" s="76" t="s">
        <v>10</v>
      </c>
      <c r="Q4" s="75" t="s">
        <v>29</v>
      </c>
      <c r="R4" s="76" t="s">
        <v>11</v>
      </c>
      <c r="S4" s="77" t="s">
        <v>12</v>
      </c>
      <c r="T4" s="63"/>
    </row>
    <row r="5" spans="2:20" s="2" customFormat="1" ht="11.25" customHeight="1" x14ac:dyDescent="0.2">
      <c r="B5" s="81">
        <f>november!B34+1</f>
        <v>46357</v>
      </c>
      <c r="C5" s="101">
        <f>november!C34+1</f>
        <v>46357</v>
      </c>
      <c r="D5" s="7"/>
      <c r="E5" s="8"/>
      <c r="F5" s="147">
        <f>IF(E5="",0,(E5-D5))</f>
        <v>0</v>
      </c>
      <c r="G5" s="7"/>
      <c r="H5" s="8"/>
      <c r="I5" s="147">
        <f>IF(H5="",0,(H5-G5))</f>
        <v>0</v>
      </c>
      <c r="J5" s="7"/>
      <c r="K5" s="8"/>
      <c r="L5" s="147">
        <f>IF(K5="",0,(K5-J5))</f>
        <v>0</v>
      </c>
      <c r="M5" s="7"/>
      <c r="N5" s="8"/>
      <c r="O5" s="147">
        <f>IF(N5="",0,(N5-M5))</f>
        <v>0</v>
      </c>
      <c r="P5" s="148">
        <f>(F5+I5+L5+O5)</f>
        <v>0</v>
      </c>
      <c r="Q5" s="158" t="str">
        <f ca="1">IF(WEEKDAY(B5)=1,IF(DAY(B5)&lt;=6,SUM(P5:OFFSET(P5,-(DAY(B5)-1),0))+november!$T$35,SUM(P5:OFFSET(P5,-6,0))),"")</f>
        <v/>
      </c>
      <c r="R5" s="45"/>
      <c r="S5" s="19"/>
      <c r="T5" s="87"/>
    </row>
    <row r="6" spans="2:20" s="2" customFormat="1" ht="11.25" customHeight="1" x14ac:dyDescent="0.2">
      <c r="B6" s="78">
        <f>B5+1</f>
        <v>46358</v>
      </c>
      <c r="C6" s="79">
        <f>C5+1</f>
        <v>46358</v>
      </c>
      <c r="D6" s="9"/>
      <c r="E6" s="10"/>
      <c r="F6" s="147">
        <f t="shared" ref="F6:F35" si="0">IF(E6="",0,(E6-D6))</f>
        <v>0</v>
      </c>
      <c r="G6" s="9"/>
      <c r="H6" s="10"/>
      <c r="I6" s="147">
        <f t="shared" ref="I6:I35" si="1">IF(H6="",0,(H6-G6))</f>
        <v>0</v>
      </c>
      <c r="J6" s="9"/>
      <c r="K6" s="10"/>
      <c r="L6" s="147">
        <f t="shared" ref="L6:L35" si="2">IF(K6="",0,(K6-J6))</f>
        <v>0</v>
      </c>
      <c r="M6" s="9"/>
      <c r="N6" s="10"/>
      <c r="O6" s="147">
        <f t="shared" ref="O6:O35" si="3">IF(N6="",0,(N6-M6))</f>
        <v>0</v>
      </c>
      <c r="P6" s="148">
        <f t="shared" ref="P6:P35" si="4">(F6+I6+L6+O6)</f>
        <v>0</v>
      </c>
      <c r="Q6" s="158" t="str">
        <f ca="1">IF(WEEKDAY(B6)=1,IF(DAY(B6)&lt;=6,SUM(P6:OFFSET(P6,-(DAY(B6)-1),0))+november!$T$35,SUM(P6:OFFSET(P6,-6,0))),"")</f>
        <v/>
      </c>
      <c r="R6" s="48"/>
      <c r="S6" s="20"/>
      <c r="T6" s="87"/>
    </row>
    <row r="7" spans="2:20" s="2" customFormat="1" ht="11.25" customHeight="1" x14ac:dyDescent="0.2">
      <c r="B7" s="78">
        <f t="shared" ref="B7:B35" si="5">B6+1</f>
        <v>46359</v>
      </c>
      <c r="C7" s="79">
        <f t="shared" ref="C7:C35" si="6">C6+1</f>
        <v>46359</v>
      </c>
      <c r="D7" s="9"/>
      <c r="E7" s="10"/>
      <c r="F7" s="147">
        <f t="shared" si="0"/>
        <v>0</v>
      </c>
      <c r="G7" s="9"/>
      <c r="H7" s="10"/>
      <c r="I7" s="147">
        <f t="shared" si="1"/>
        <v>0</v>
      </c>
      <c r="J7" s="9"/>
      <c r="K7" s="10"/>
      <c r="L7" s="147">
        <f t="shared" si="2"/>
        <v>0</v>
      </c>
      <c r="M7" s="9"/>
      <c r="N7" s="10"/>
      <c r="O7" s="147">
        <f t="shared" si="3"/>
        <v>0</v>
      </c>
      <c r="P7" s="148">
        <f t="shared" si="4"/>
        <v>0</v>
      </c>
      <c r="Q7" s="158" t="str">
        <f ca="1">IF(WEEKDAY(B7)=1,IF(DAY(B7)&lt;=6,SUM(P7:OFFSET(P7,-(DAY(B7)-1),0))+november!$T$35,SUM(P7:OFFSET(P7,-6,0))),"")</f>
        <v/>
      </c>
      <c r="R7" s="48"/>
      <c r="S7" s="21"/>
      <c r="T7" s="87"/>
    </row>
    <row r="8" spans="2:20" s="2" customFormat="1" ht="11.25" customHeight="1" x14ac:dyDescent="0.2">
      <c r="B8" s="78">
        <f t="shared" si="5"/>
        <v>46360</v>
      </c>
      <c r="C8" s="79">
        <f t="shared" si="6"/>
        <v>46360</v>
      </c>
      <c r="D8" s="9"/>
      <c r="E8" s="10"/>
      <c r="F8" s="147">
        <f t="shared" si="0"/>
        <v>0</v>
      </c>
      <c r="G8" s="9"/>
      <c r="H8" s="10"/>
      <c r="I8" s="147">
        <f t="shared" si="1"/>
        <v>0</v>
      </c>
      <c r="J8" s="9"/>
      <c r="K8" s="10"/>
      <c r="L8" s="147">
        <f t="shared" si="2"/>
        <v>0</v>
      </c>
      <c r="M8" s="9"/>
      <c r="N8" s="10"/>
      <c r="O8" s="147">
        <f t="shared" si="3"/>
        <v>0</v>
      </c>
      <c r="P8" s="148">
        <f t="shared" si="4"/>
        <v>0</v>
      </c>
      <c r="Q8" s="158" t="str">
        <f ca="1">IF(WEEKDAY(B8)=1,IF(DAY(B8)&lt;=6,SUM(P8:OFFSET(P8,-(DAY(B8)-1),0))+november!$T$35,SUM(P8:OFFSET(P8,-6,0))),"")</f>
        <v/>
      </c>
      <c r="R8" s="48"/>
      <c r="S8" s="20"/>
      <c r="T8" s="87"/>
    </row>
    <row r="9" spans="2:20" s="2" customFormat="1" ht="11.25" customHeight="1" x14ac:dyDescent="0.2">
      <c r="B9" s="78">
        <f t="shared" si="5"/>
        <v>46361</v>
      </c>
      <c r="C9" s="79">
        <f t="shared" si="6"/>
        <v>46361</v>
      </c>
      <c r="D9" s="9"/>
      <c r="E9" s="10"/>
      <c r="F9" s="147">
        <f t="shared" si="0"/>
        <v>0</v>
      </c>
      <c r="G9" s="9"/>
      <c r="H9" s="10"/>
      <c r="I9" s="147">
        <f t="shared" si="1"/>
        <v>0</v>
      </c>
      <c r="J9" s="9"/>
      <c r="K9" s="10"/>
      <c r="L9" s="147">
        <f t="shared" si="2"/>
        <v>0</v>
      </c>
      <c r="M9" s="9"/>
      <c r="N9" s="10"/>
      <c r="O9" s="147">
        <f t="shared" si="3"/>
        <v>0</v>
      </c>
      <c r="P9" s="148">
        <f t="shared" si="4"/>
        <v>0</v>
      </c>
      <c r="Q9" s="158" t="str">
        <f ca="1">IF(WEEKDAY(B9)=1,IF(DAY(B9)&lt;=6,SUM(P9:OFFSET(P9,-(DAY(B9)-1),0))+november!$T$35,SUM(P9:OFFSET(P9,-6,0))),"")</f>
        <v/>
      </c>
      <c r="R9" s="48"/>
      <c r="S9" s="20"/>
      <c r="T9" s="87"/>
    </row>
    <row r="10" spans="2:20" s="2" customFormat="1" ht="11.25" customHeight="1" x14ac:dyDescent="0.2">
      <c r="B10" s="78">
        <f t="shared" si="5"/>
        <v>46362</v>
      </c>
      <c r="C10" s="79">
        <f t="shared" si="6"/>
        <v>46362</v>
      </c>
      <c r="D10" s="9"/>
      <c r="E10" s="10"/>
      <c r="F10" s="147">
        <f t="shared" si="0"/>
        <v>0</v>
      </c>
      <c r="G10" s="9"/>
      <c r="H10" s="10"/>
      <c r="I10" s="147">
        <f t="shared" si="1"/>
        <v>0</v>
      </c>
      <c r="J10" s="9"/>
      <c r="K10" s="10"/>
      <c r="L10" s="147">
        <f t="shared" si="2"/>
        <v>0</v>
      </c>
      <c r="M10" s="9"/>
      <c r="N10" s="10"/>
      <c r="O10" s="147">
        <f t="shared" si="3"/>
        <v>0</v>
      </c>
      <c r="P10" s="148">
        <f t="shared" si="4"/>
        <v>0</v>
      </c>
      <c r="Q10" s="158">
        <f ca="1">IF(WEEKDAY(B10)=1,IF(DAY(B10)&lt;=6,SUM(P10:OFFSET(P10,-(DAY(B10)-1),0))+november!$T$35,SUM(P10:OFFSET(P10,-6,0))),"")</f>
        <v>0</v>
      </c>
      <c r="R10" s="48"/>
      <c r="S10" s="20"/>
      <c r="T10" s="87"/>
    </row>
    <row r="11" spans="2:20" s="2" customFormat="1" ht="11.25" customHeight="1" x14ac:dyDescent="0.2">
      <c r="B11" s="78">
        <f t="shared" si="5"/>
        <v>46363</v>
      </c>
      <c r="C11" s="79">
        <f t="shared" si="6"/>
        <v>46363</v>
      </c>
      <c r="D11" s="9"/>
      <c r="E11" s="10"/>
      <c r="F11" s="147">
        <f t="shared" si="0"/>
        <v>0</v>
      </c>
      <c r="G11" s="9"/>
      <c r="H11" s="10"/>
      <c r="I11" s="147">
        <f t="shared" si="1"/>
        <v>0</v>
      </c>
      <c r="J11" s="9"/>
      <c r="K11" s="10"/>
      <c r="L11" s="147">
        <f t="shared" si="2"/>
        <v>0</v>
      </c>
      <c r="M11" s="9"/>
      <c r="N11" s="10"/>
      <c r="O11" s="147">
        <f t="shared" si="3"/>
        <v>0</v>
      </c>
      <c r="P11" s="148">
        <f t="shared" si="4"/>
        <v>0</v>
      </c>
      <c r="Q11" s="158" t="str">
        <f ca="1">IF(WEEKDAY(B11)=1,IF(DAY(B11)&lt;=6,SUM(P11:OFFSET(P11,-(DAY(B11)-1),0))+november!$T$35,SUM(P11:OFFSET(P11,-6,0))),"")</f>
        <v/>
      </c>
      <c r="R11" s="48"/>
      <c r="S11" s="20"/>
      <c r="T11" s="87"/>
    </row>
    <row r="12" spans="2:20" s="2" customFormat="1" ht="11.25" customHeight="1" x14ac:dyDescent="0.2">
      <c r="B12" s="78">
        <f t="shared" si="5"/>
        <v>46364</v>
      </c>
      <c r="C12" s="79">
        <f t="shared" si="6"/>
        <v>46364</v>
      </c>
      <c r="D12" s="9"/>
      <c r="E12" s="10"/>
      <c r="F12" s="147">
        <f t="shared" si="0"/>
        <v>0</v>
      </c>
      <c r="G12" s="9"/>
      <c r="H12" s="10"/>
      <c r="I12" s="147">
        <f t="shared" si="1"/>
        <v>0</v>
      </c>
      <c r="J12" s="9"/>
      <c r="K12" s="10"/>
      <c r="L12" s="147">
        <f t="shared" si="2"/>
        <v>0</v>
      </c>
      <c r="M12" s="9"/>
      <c r="N12" s="10"/>
      <c r="O12" s="147">
        <f t="shared" si="3"/>
        <v>0</v>
      </c>
      <c r="P12" s="148">
        <f t="shared" si="4"/>
        <v>0</v>
      </c>
      <c r="Q12" s="158" t="str">
        <f ca="1">IF(WEEKDAY(B12)=1,IF(DAY(B12)&lt;=6,SUM(P12:OFFSET(P12,-(DAY(B12)-1),0))+november!$T$35,SUM(P12:OFFSET(P12,-6,0))),"")</f>
        <v/>
      </c>
      <c r="R12" s="48"/>
      <c r="S12" s="20"/>
      <c r="T12" s="87"/>
    </row>
    <row r="13" spans="2:20" s="2" customFormat="1" ht="11.25" customHeight="1" x14ac:dyDescent="0.2">
      <c r="B13" s="78">
        <f t="shared" si="5"/>
        <v>46365</v>
      </c>
      <c r="C13" s="79">
        <f t="shared" si="6"/>
        <v>46365</v>
      </c>
      <c r="D13" s="9"/>
      <c r="E13" s="10"/>
      <c r="F13" s="147">
        <f t="shared" si="0"/>
        <v>0</v>
      </c>
      <c r="G13" s="9"/>
      <c r="H13" s="10"/>
      <c r="I13" s="147">
        <f t="shared" si="1"/>
        <v>0</v>
      </c>
      <c r="J13" s="9"/>
      <c r="K13" s="10"/>
      <c r="L13" s="147">
        <f t="shared" si="2"/>
        <v>0</v>
      </c>
      <c r="M13" s="9"/>
      <c r="N13" s="10"/>
      <c r="O13" s="147">
        <f t="shared" si="3"/>
        <v>0</v>
      </c>
      <c r="P13" s="148">
        <f t="shared" si="4"/>
        <v>0</v>
      </c>
      <c r="Q13" s="158" t="str">
        <f ca="1">IF(WEEKDAY(B13)=1,IF(DAY(B13)&lt;=6,SUM(P13:OFFSET(P13,-(DAY(B13)-1),0))+november!$T$35,SUM(P13:OFFSET(P13,-6,0))),"")</f>
        <v/>
      </c>
      <c r="R13" s="48"/>
      <c r="S13" s="20"/>
      <c r="T13" s="87"/>
    </row>
    <row r="14" spans="2:20" s="2" customFormat="1" ht="11.25" customHeight="1" x14ac:dyDescent="0.2">
      <c r="B14" s="78">
        <f t="shared" si="5"/>
        <v>46366</v>
      </c>
      <c r="C14" s="79">
        <f t="shared" si="6"/>
        <v>46366</v>
      </c>
      <c r="D14" s="9"/>
      <c r="E14" s="10"/>
      <c r="F14" s="147">
        <f t="shared" si="0"/>
        <v>0</v>
      </c>
      <c r="G14" s="9"/>
      <c r="H14" s="10"/>
      <c r="I14" s="147">
        <f t="shared" si="1"/>
        <v>0</v>
      </c>
      <c r="J14" s="9"/>
      <c r="K14" s="10"/>
      <c r="L14" s="147">
        <f t="shared" si="2"/>
        <v>0</v>
      </c>
      <c r="M14" s="9"/>
      <c r="N14" s="10"/>
      <c r="O14" s="147">
        <f t="shared" si="3"/>
        <v>0</v>
      </c>
      <c r="P14" s="148">
        <f t="shared" si="4"/>
        <v>0</v>
      </c>
      <c r="Q14" s="158" t="str">
        <f ca="1">IF(WEEKDAY(B14)=1,IF(DAY(B14)&lt;=6,SUM(P14:OFFSET(P14,-(DAY(B14)-1),0))+november!$T$35,SUM(P14:OFFSET(P14,-6,0))),"")</f>
        <v/>
      </c>
      <c r="R14" s="48"/>
      <c r="S14" s="20"/>
      <c r="T14" s="87"/>
    </row>
    <row r="15" spans="2:20" s="2" customFormat="1" ht="11.25" customHeight="1" x14ac:dyDescent="0.2">
      <c r="B15" s="78">
        <f t="shared" si="5"/>
        <v>46367</v>
      </c>
      <c r="C15" s="79">
        <f t="shared" si="6"/>
        <v>46367</v>
      </c>
      <c r="D15" s="9"/>
      <c r="E15" s="10"/>
      <c r="F15" s="147">
        <f t="shared" si="0"/>
        <v>0</v>
      </c>
      <c r="G15" s="9"/>
      <c r="H15" s="10"/>
      <c r="I15" s="147">
        <f t="shared" si="1"/>
        <v>0</v>
      </c>
      <c r="J15" s="9"/>
      <c r="K15" s="10"/>
      <c r="L15" s="147">
        <f t="shared" si="2"/>
        <v>0</v>
      </c>
      <c r="M15" s="9"/>
      <c r="N15" s="10"/>
      <c r="O15" s="147">
        <f t="shared" si="3"/>
        <v>0</v>
      </c>
      <c r="P15" s="148">
        <f t="shared" si="4"/>
        <v>0</v>
      </c>
      <c r="Q15" s="158" t="str">
        <f ca="1">IF(WEEKDAY(B15)=1,IF(DAY(B15)&lt;=6,SUM(P15:OFFSET(P15,-(DAY(B15)-1),0))+november!$T$35,SUM(P15:OFFSET(P15,-6,0))),"")</f>
        <v/>
      </c>
      <c r="R15" s="48"/>
      <c r="S15" s="20"/>
      <c r="T15" s="87"/>
    </row>
    <row r="16" spans="2:20" s="2" customFormat="1" ht="11.25" customHeight="1" x14ac:dyDescent="0.2">
      <c r="B16" s="78">
        <f t="shared" si="5"/>
        <v>46368</v>
      </c>
      <c r="C16" s="79">
        <f t="shared" si="6"/>
        <v>46368</v>
      </c>
      <c r="D16" s="9"/>
      <c r="E16" s="10"/>
      <c r="F16" s="147">
        <f t="shared" si="0"/>
        <v>0</v>
      </c>
      <c r="G16" s="9"/>
      <c r="H16" s="10"/>
      <c r="I16" s="147">
        <f t="shared" si="1"/>
        <v>0</v>
      </c>
      <c r="J16" s="9"/>
      <c r="K16" s="10"/>
      <c r="L16" s="147">
        <f t="shared" si="2"/>
        <v>0</v>
      </c>
      <c r="M16" s="9"/>
      <c r="N16" s="10"/>
      <c r="O16" s="147">
        <f t="shared" si="3"/>
        <v>0</v>
      </c>
      <c r="P16" s="148">
        <f t="shared" si="4"/>
        <v>0</v>
      </c>
      <c r="Q16" s="158" t="str">
        <f ca="1">IF(WEEKDAY(B16)=1,IF(DAY(B16)&lt;=6,SUM(P16:OFFSET(P16,-(DAY(B16)-1),0))+november!$T$35,SUM(P16:OFFSET(P16,-6,0))),"")</f>
        <v/>
      </c>
      <c r="R16" s="48"/>
      <c r="S16" s="20"/>
      <c r="T16" s="87"/>
    </row>
    <row r="17" spans="2:20" s="2" customFormat="1" ht="11.25" customHeight="1" x14ac:dyDescent="0.2">
      <c r="B17" s="78">
        <f t="shared" si="5"/>
        <v>46369</v>
      </c>
      <c r="C17" s="79">
        <f t="shared" si="6"/>
        <v>46369</v>
      </c>
      <c r="D17" s="9"/>
      <c r="E17" s="10"/>
      <c r="F17" s="147">
        <f t="shared" si="0"/>
        <v>0</v>
      </c>
      <c r="G17" s="9"/>
      <c r="H17" s="10"/>
      <c r="I17" s="147">
        <f t="shared" si="1"/>
        <v>0</v>
      </c>
      <c r="J17" s="9"/>
      <c r="K17" s="10"/>
      <c r="L17" s="147">
        <f t="shared" si="2"/>
        <v>0</v>
      </c>
      <c r="M17" s="9"/>
      <c r="N17" s="10"/>
      <c r="O17" s="147">
        <f t="shared" si="3"/>
        <v>0</v>
      </c>
      <c r="P17" s="148">
        <f t="shared" si="4"/>
        <v>0</v>
      </c>
      <c r="Q17" s="158">
        <f ca="1">IF(WEEKDAY(B17)=1,IF(DAY(B17)&lt;=6,SUM(P17:OFFSET(P17,-(DAY(B17)-1),0)),SUM(P17:OFFSET(P17,-6,0))),"")</f>
        <v>0</v>
      </c>
      <c r="R17" s="48"/>
      <c r="S17" s="20"/>
      <c r="T17" s="87"/>
    </row>
    <row r="18" spans="2:20" s="2" customFormat="1" ht="11.25" customHeight="1" x14ac:dyDescent="0.2">
      <c r="B18" s="78">
        <f t="shared" si="5"/>
        <v>46370</v>
      </c>
      <c r="C18" s="79">
        <f t="shared" si="6"/>
        <v>46370</v>
      </c>
      <c r="D18" s="9"/>
      <c r="E18" s="10"/>
      <c r="F18" s="147">
        <f t="shared" si="0"/>
        <v>0</v>
      </c>
      <c r="G18" s="9"/>
      <c r="H18" s="10"/>
      <c r="I18" s="147">
        <f t="shared" si="1"/>
        <v>0</v>
      </c>
      <c r="J18" s="9"/>
      <c r="K18" s="10"/>
      <c r="L18" s="147">
        <f t="shared" si="2"/>
        <v>0</v>
      </c>
      <c r="M18" s="9"/>
      <c r="N18" s="10"/>
      <c r="O18" s="147">
        <f t="shared" si="3"/>
        <v>0</v>
      </c>
      <c r="P18" s="148">
        <f t="shared" si="4"/>
        <v>0</v>
      </c>
      <c r="Q18" s="158" t="str">
        <f ca="1">IF(WEEKDAY(B18)=1,IF(DAY(B18)&lt;=6,SUM(P18:OFFSET(P18,-(DAY(B18)-1),0)),SUM(P18:OFFSET(P18,-6,0))),"")</f>
        <v/>
      </c>
      <c r="R18" s="48"/>
      <c r="S18" s="20"/>
      <c r="T18" s="87"/>
    </row>
    <row r="19" spans="2:20" s="2" customFormat="1" ht="11.25" customHeight="1" x14ac:dyDescent="0.2">
      <c r="B19" s="78">
        <f t="shared" si="5"/>
        <v>46371</v>
      </c>
      <c r="C19" s="79">
        <f t="shared" si="6"/>
        <v>46371</v>
      </c>
      <c r="D19" s="9"/>
      <c r="E19" s="10"/>
      <c r="F19" s="147">
        <f t="shared" si="0"/>
        <v>0</v>
      </c>
      <c r="G19" s="9"/>
      <c r="H19" s="10"/>
      <c r="I19" s="147">
        <f t="shared" si="1"/>
        <v>0</v>
      </c>
      <c r="J19" s="9"/>
      <c r="K19" s="10"/>
      <c r="L19" s="147">
        <f t="shared" si="2"/>
        <v>0</v>
      </c>
      <c r="M19" s="9"/>
      <c r="N19" s="10"/>
      <c r="O19" s="147">
        <f t="shared" si="3"/>
        <v>0</v>
      </c>
      <c r="P19" s="148">
        <f t="shared" si="4"/>
        <v>0</v>
      </c>
      <c r="Q19" s="158" t="str">
        <f ca="1">IF(WEEKDAY(B19)=1,IF(DAY(B19)&lt;=6,SUM(P19:OFFSET(P19,-(DAY(B19)-1),0)),SUM(P19:OFFSET(P19,-6,0))),"")</f>
        <v/>
      </c>
      <c r="R19" s="48"/>
      <c r="S19" s="20"/>
      <c r="T19" s="87"/>
    </row>
    <row r="20" spans="2:20" s="2" customFormat="1" ht="11.25" customHeight="1" x14ac:dyDescent="0.2">
      <c r="B20" s="78">
        <f t="shared" si="5"/>
        <v>46372</v>
      </c>
      <c r="C20" s="79">
        <f t="shared" si="6"/>
        <v>46372</v>
      </c>
      <c r="D20" s="9"/>
      <c r="E20" s="10"/>
      <c r="F20" s="147">
        <f t="shared" si="0"/>
        <v>0</v>
      </c>
      <c r="G20" s="9"/>
      <c r="H20" s="10"/>
      <c r="I20" s="147">
        <f t="shared" si="1"/>
        <v>0</v>
      </c>
      <c r="J20" s="9"/>
      <c r="K20" s="10"/>
      <c r="L20" s="147">
        <f t="shared" si="2"/>
        <v>0</v>
      </c>
      <c r="M20" s="9"/>
      <c r="N20" s="10"/>
      <c r="O20" s="147">
        <f t="shared" si="3"/>
        <v>0</v>
      </c>
      <c r="P20" s="148">
        <f t="shared" si="4"/>
        <v>0</v>
      </c>
      <c r="Q20" s="158" t="str">
        <f ca="1">IF(WEEKDAY(B20)=1,IF(DAY(B20)&lt;=6,SUM(P20:OFFSET(P20,-(DAY(B20)-1),0)),SUM(P20:OFFSET(P20,-6,0))),"")</f>
        <v/>
      </c>
      <c r="R20" s="48"/>
      <c r="S20" s="20"/>
      <c r="T20" s="87"/>
    </row>
    <row r="21" spans="2:20" s="2" customFormat="1" ht="11.25" customHeight="1" x14ac:dyDescent="0.2">
      <c r="B21" s="78">
        <f t="shared" si="5"/>
        <v>46373</v>
      </c>
      <c r="C21" s="79">
        <f t="shared" si="6"/>
        <v>46373</v>
      </c>
      <c r="D21" s="9"/>
      <c r="E21" s="10"/>
      <c r="F21" s="147">
        <f t="shared" si="0"/>
        <v>0</v>
      </c>
      <c r="G21" s="9"/>
      <c r="H21" s="10"/>
      <c r="I21" s="147">
        <f t="shared" si="1"/>
        <v>0</v>
      </c>
      <c r="J21" s="9"/>
      <c r="K21" s="10"/>
      <c r="L21" s="147">
        <f t="shared" si="2"/>
        <v>0</v>
      </c>
      <c r="M21" s="9"/>
      <c r="N21" s="10"/>
      <c r="O21" s="147">
        <f t="shared" si="3"/>
        <v>0</v>
      </c>
      <c r="P21" s="148">
        <f t="shared" si="4"/>
        <v>0</v>
      </c>
      <c r="Q21" s="158" t="str">
        <f ca="1">IF(WEEKDAY(B21)=1,IF(DAY(B21)&lt;=6,SUM(P21:OFFSET(P21,-(DAY(B21)-1),0)),SUM(P21:OFFSET(P21,-6,0))),"")</f>
        <v/>
      </c>
      <c r="R21" s="48"/>
      <c r="S21" s="20"/>
      <c r="T21" s="87"/>
    </row>
    <row r="22" spans="2:20" s="2" customFormat="1" ht="11.25" customHeight="1" x14ac:dyDescent="0.2">
      <c r="B22" s="78">
        <f t="shared" si="5"/>
        <v>46374</v>
      </c>
      <c r="C22" s="79">
        <f t="shared" si="6"/>
        <v>46374</v>
      </c>
      <c r="D22" s="9"/>
      <c r="E22" s="10"/>
      <c r="F22" s="147">
        <f t="shared" si="0"/>
        <v>0</v>
      </c>
      <c r="G22" s="9"/>
      <c r="H22" s="10"/>
      <c r="I22" s="147">
        <f t="shared" si="1"/>
        <v>0</v>
      </c>
      <c r="J22" s="9"/>
      <c r="K22" s="10"/>
      <c r="L22" s="147">
        <f t="shared" si="2"/>
        <v>0</v>
      </c>
      <c r="M22" s="9"/>
      <c r="N22" s="10"/>
      <c r="O22" s="147">
        <f t="shared" si="3"/>
        <v>0</v>
      </c>
      <c r="P22" s="148">
        <f t="shared" si="4"/>
        <v>0</v>
      </c>
      <c r="Q22" s="158" t="str">
        <f ca="1">IF(WEEKDAY(B22)=1,IF(DAY(B22)&lt;=6,SUM(P22:OFFSET(P22,-(DAY(B22)-1),0)),SUM(P22:OFFSET(P22,-6,0))),"")</f>
        <v/>
      </c>
      <c r="R22" s="48"/>
      <c r="S22" s="20"/>
      <c r="T22" s="87"/>
    </row>
    <row r="23" spans="2:20" s="2" customFormat="1" ht="11.25" customHeight="1" x14ac:dyDescent="0.2">
      <c r="B23" s="78">
        <f t="shared" si="5"/>
        <v>46375</v>
      </c>
      <c r="C23" s="79">
        <f t="shared" si="6"/>
        <v>46375</v>
      </c>
      <c r="D23" s="9"/>
      <c r="E23" s="10"/>
      <c r="F23" s="147">
        <f t="shared" si="0"/>
        <v>0</v>
      </c>
      <c r="G23" s="9"/>
      <c r="H23" s="10"/>
      <c r="I23" s="147">
        <f t="shared" si="1"/>
        <v>0</v>
      </c>
      <c r="J23" s="9"/>
      <c r="K23" s="10"/>
      <c r="L23" s="147">
        <f t="shared" si="2"/>
        <v>0</v>
      </c>
      <c r="M23" s="9"/>
      <c r="N23" s="10"/>
      <c r="O23" s="147">
        <f t="shared" si="3"/>
        <v>0</v>
      </c>
      <c r="P23" s="148">
        <f t="shared" si="4"/>
        <v>0</v>
      </c>
      <c r="Q23" s="158" t="str">
        <f ca="1">IF(WEEKDAY(B23)=1,IF(DAY(B23)&lt;=6,SUM(P23:OFFSET(P23,-(DAY(B23)-1),0)),SUM(P23:OFFSET(P23,-6,0))),"")</f>
        <v/>
      </c>
      <c r="R23" s="48"/>
      <c r="S23" s="20"/>
      <c r="T23" s="87"/>
    </row>
    <row r="24" spans="2:20" s="2" customFormat="1" ht="11.25" customHeight="1" x14ac:dyDescent="0.2">
      <c r="B24" s="78">
        <f t="shared" si="5"/>
        <v>46376</v>
      </c>
      <c r="C24" s="79">
        <f t="shared" si="6"/>
        <v>46376</v>
      </c>
      <c r="D24" s="9"/>
      <c r="E24" s="10"/>
      <c r="F24" s="147">
        <f t="shared" si="0"/>
        <v>0</v>
      </c>
      <c r="G24" s="9"/>
      <c r="H24" s="10"/>
      <c r="I24" s="147">
        <f t="shared" si="1"/>
        <v>0</v>
      </c>
      <c r="J24" s="9"/>
      <c r="K24" s="10"/>
      <c r="L24" s="147">
        <f t="shared" si="2"/>
        <v>0</v>
      </c>
      <c r="M24" s="9"/>
      <c r="N24" s="10"/>
      <c r="O24" s="147">
        <f t="shared" si="3"/>
        <v>0</v>
      </c>
      <c r="P24" s="148">
        <f t="shared" si="4"/>
        <v>0</v>
      </c>
      <c r="Q24" s="158">
        <f ca="1">IF(WEEKDAY(B24)=1,IF(DAY(B24)&lt;=6,SUM(P24:OFFSET(P24,-(DAY(B24)-1),0)),SUM(P24:OFFSET(P24,-6,0))),"")</f>
        <v>0</v>
      </c>
      <c r="R24" s="48"/>
      <c r="S24" s="20"/>
      <c r="T24" s="87"/>
    </row>
    <row r="25" spans="2:20" s="2" customFormat="1" ht="11.25" customHeight="1" x14ac:dyDescent="0.2">
      <c r="B25" s="78">
        <f t="shared" si="5"/>
        <v>46377</v>
      </c>
      <c r="C25" s="79">
        <f t="shared" si="6"/>
        <v>46377</v>
      </c>
      <c r="D25" s="9"/>
      <c r="E25" s="10"/>
      <c r="F25" s="147">
        <f t="shared" si="0"/>
        <v>0</v>
      </c>
      <c r="G25" s="9"/>
      <c r="H25" s="10"/>
      <c r="I25" s="147">
        <f t="shared" si="1"/>
        <v>0</v>
      </c>
      <c r="J25" s="9"/>
      <c r="K25" s="10"/>
      <c r="L25" s="147">
        <f t="shared" si="2"/>
        <v>0</v>
      </c>
      <c r="M25" s="9"/>
      <c r="N25" s="10"/>
      <c r="O25" s="147">
        <f t="shared" si="3"/>
        <v>0</v>
      </c>
      <c r="P25" s="148">
        <f t="shared" si="4"/>
        <v>0</v>
      </c>
      <c r="Q25" s="158" t="str">
        <f ca="1">IF(WEEKDAY(B25)=1,IF(DAY(B25)&lt;=6,SUM(P25:OFFSET(P25,-(DAY(B25)-1),0)),SUM(P25:OFFSET(P25,-6,0))),"")</f>
        <v/>
      </c>
      <c r="R25" s="48"/>
      <c r="S25" s="20"/>
      <c r="T25" s="87"/>
    </row>
    <row r="26" spans="2:20" s="2" customFormat="1" ht="11.25" customHeight="1" x14ac:dyDescent="0.2">
      <c r="B26" s="78">
        <f t="shared" si="5"/>
        <v>46378</v>
      </c>
      <c r="C26" s="79">
        <f t="shared" si="6"/>
        <v>46378</v>
      </c>
      <c r="D26" s="9"/>
      <c r="E26" s="10"/>
      <c r="F26" s="147">
        <f t="shared" si="0"/>
        <v>0</v>
      </c>
      <c r="G26" s="9"/>
      <c r="H26" s="10"/>
      <c r="I26" s="147">
        <f t="shared" si="1"/>
        <v>0</v>
      </c>
      <c r="J26" s="9"/>
      <c r="K26" s="10"/>
      <c r="L26" s="147">
        <f t="shared" si="2"/>
        <v>0</v>
      </c>
      <c r="M26" s="9"/>
      <c r="N26" s="10"/>
      <c r="O26" s="147">
        <f t="shared" si="3"/>
        <v>0</v>
      </c>
      <c r="P26" s="148">
        <f t="shared" si="4"/>
        <v>0</v>
      </c>
      <c r="Q26" s="158" t="str">
        <f ca="1">IF(WEEKDAY(B26)=1,IF(DAY(B26)&lt;=6,SUM(P26:OFFSET(P26,-(DAY(B26)-1),0)),SUM(P26:OFFSET(P26,-6,0))),"")</f>
        <v/>
      </c>
      <c r="R26" s="48"/>
      <c r="S26" s="20"/>
      <c r="T26" s="87"/>
    </row>
    <row r="27" spans="2:20" s="2" customFormat="1" ht="11.25" customHeight="1" x14ac:dyDescent="0.2">
      <c r="B27" s="78">
        <f t="shared" si="5"/>
        <v>46379</v>
      </c>
      <c r="C27" s="79">
        <f t="shared" si="6"/>
        <v>46379</v>
      </c>
      <c r="D27" s="9"/>
      <c r="E27" s="10"/>
      <c r="F27" s="147">
        <f t="shared" si="0"/>
        <v>0</v>
      </c>
      <c r="G27" s="9"/>
      <c r="H27" s="10"/>
      <c r="I27" s="147">
        <f t="shared" si="1"/>
        <v>0</v>
      </c>
      <c r="J27" s="9"/>
      <c r="K27" s="10"/>
      <c r="L27" s="147">
        <f t="shared" si="2"/>
        <v>0</v>
      </c>
      <c r="M27" s="9"/>
      <c r="N27" s="10"/>
      <c r="O27" s="147">
        <f t="shared" si="3"/>
        <v>0</v>
      </c>
      <c r="P27" s="148">
        <f t="shared" si="4"/>
        <v>0</v>
      </c>
      <c r="Q27" s="158" t="str">
        <f ca="1">IF(WEEKDAY(B27)=1,IF(DAY(B27)&lt;=6,SUM(P27:OFFSET(P27,-(DAY(B27)-1),0)),SUM(P27:OFFSET(P27,-6,0))),"")</f>
        <v/>
      </c>
      <c r="R27" s="48"/>
      <c r="S27" s="20"/>
      <c r="T27" s="87"/>
    </row>
    <row r="28" spans="2:20" s="2" customFormat="1" ht="11.25" customHeight="1" x14ac:dyDescent="0.2">
      <c r="B28" s="78">
        <f t="shared" si="5"/>
        <v>46380</v>
      </c>
      <c r="C28" s="79">
        <f t="shared" si="6"/>
        <v>46380</v>
      </c>
      <c r="D28" s="9"/>
      <c r="E28" s="10"/>
      <c r="F28" s="147">
        <f t="shared" si="0"/>
        <v>0</v>
      </c>
      <c r="G28" s="9"/>
      <c r="H28" s="10"/>
      <c r="I28" s="147">
        <f t="shared" si="1"/>
        <v>0</v>
      </c>
      <c r="J28" s="9"/>
      <c r="K28" s="10"/>
      <c r="L28" s="147">
        <f t="shared" si="2"/>
        <v>0</v>
      </c>
      <c r="M28" s="9"/>
      <c r="N28" s="10"/>
      <c r="O28" s="147">
        <f t="shared" si="3"/>
        <v>0</v>
      </c>
      <c r="P28" s="148">
        <f t="shared" si="4"/>
        <v>0</v>
      </c>
      <c r="Q28" s="158" t="str">
        <f ca="1">IF(WEEKDAY(B28)=1,IF(DAY(B28)&lt;=6,SUM(P28:OFFSET(P28,-(DAY(B28)-1),0)),SUM(P28:OFFSET(P28,-6,0))),"")</f>
        <v/>
      </c>
      <c r="R28" s="48"/>
      <c r="S28" s="20"/>
      <c r="T28" s="87"/>
    </row>
    <row r="29" spans="2:20" s="2" customFormat="1" ht="11.25" customHeight="1" x14ac:dyDescent="0.2">
      <c r="B29" s="78">
        <f t="shared" si="5"/>
        <v>46381</v>
      </c>
      <c r="C29" s="79">
        <f t="shared" si="6"/>
        <v>46381</v>
      </c>
      <c r="D29" s="9"/>
      <c r="E29" s="10"/>
      <c r="F29" s="147">
        <f t="shared" si="0"/>
        <v>0</v>
      </c>
      <c r="G29" s="9"/>
      <c r="H29" s="10"/>
      <c r="I29" s="147">
        <f t="shared" si="1"/>
        <v>0</v>
      </c>
      <c r="J29" s="9"/>
      <c r="K29" s="10"/>
      <c r="L29" s="147">
        <f t="shared" si="2"/>
        <v>0</v>
      </c>
      <c r="M29" s="9"/>
      <c r="N29" s="10"/>
      <c r="O29" s="147">
        <f t="shared" si="3"/>
        <v>0</v>
      </c>
      <c r="P29" s="148">
        <f t="shared" si="4"/>
        <v>0</v>
      </c>
      <c r="Q29" s="158" t="str">
        <f ca="1">IF(WEEKDAY(B29)=1,IF(DAY(B29)&lt;=6,SUM(P29:OFFSET(P29,-(DAY(B29)-1),0)),SUM(P29:OFFSET(P29,-6,0))),"")</f>
        <v/>
      </c>
      <c r="R29" s="48"/>
      <c r="S29" s="20"/>
      <c r="T29" s="87"/>
    </row>
    <row r="30" spans="2:20" s="2" customFormat="1" ht="11.25" customHeight="1" x14ac:dyDescent="0.2">
      <c r="B30" s="78">
        <f t="shared" si="5"/>
        <v>46382</v>
      </c>
      <c r="C30" s="79">
        <f t="shared" si="6"/>
        <v>46382</v>
      </c>
      <c r="D30" s="9"/>
      <c r="E30" s="10"/>
      <c r="F30" s="147">
        <f t="shared" si="0"/>
        <v>0</v>
      </c>
      <c r="G30" s="9"/>
      <c r="H30" s="10"/>
      <c r="I30" s="147">
        <f t="shared" si="1"/>
        <v>0</v>
      </c>
      <c r="J30" s="9"/>
      <c r="K30" s="10"/>
      <c r="L30" s="147">
        <f t="shared" si="2"/>
        <v>0</v>
      </c>
      <c r="M30" s="9"/>
      <c r="N30" s="10"/>
      <c r="O30" s="147">
        <f t="shared" si="3"/>
        <v>0</v>
      </c>
      <c r="P30" s="148">
        <f t="shared" si="4"/>
        <v>0</v>
      </c>
      <c r="Q30" s="158" t="str">
        <f ca="1">IF(WEEKDAY(B30)=1,IF(DAY(B30)&lt;=6,SUM(P30:OFFSET(P30,-(DAY(B30)-1),0)),SUM(P30:OFFSET(P30,-6,0))),"")</f>
        <v/>
      </c>
      <c r="R30" s="48"/>
      <c r="S30" s="20"/>
      <c r="T30" s="87"/>
    </row>
    <row r="31" spans="2:20" s="2" customFormat="1" ht="11.25" customHeight="1" x14ac:dyDescent="0.2">
      <c r="B31" s="78">
        <f t="shared" si="5"/>
        <v>46383</v>
      </c>
      <c r="C31" s="79">
        <f t="shared" si="6"/>
        <v>46383</v>
      </c>
      <c r="D31" s="9"/>
      <c r="E31" s="10"/>
      <c r="F31" s="147">
        <f t="shared" si="0"/>
        <v>0</v>
      </c>
      <c r="G31" s="9"/>
      <c r="H31" s="10"/>
      <c r="I31" s="147">
        <f t="shared" si="1"/>
        <v>0</v>
      </c>
      <c r="J31" s="9"/>
      <c r="K31" s="10"/>
      <c r="L31" s="147">
        <f t="shared" si="2"/>
        <v>0</v>
      </c>
      <c r="M31" s="9"/>
      <c r="N31" s="10"/>
      <c r="O31" s="147">
        <f t="shared" si="3"/>
        <v>0</v>
      </c>
      <c r="P31" s="148">
        <f t="shared" si="4"/>
        <v>0</v>
      </c>
      <c r="Q31" s="158">
        <f ca="1">IF(WEEKDAY(B31)=1,IF(DAY(B31)&lt;=6,SUM(P31:OFFSET(P31,-(DAY(B31)-1),0)),SUM(P31:OFFSET(P31,-6,0))),"")</f>
        <v>0</v>
      </c>
      <c r="R31" s="48"/>
      <c r="S31" s="20"/>
      <c r="T31" s="87"/>
    </row>
    <row r="32" spans="2:20" s="2" customFormat="1" ht="11.25" customHeight="1" x14ac:dyDescent="0.2">
      <c r="B32" s="78">
        <f t="shared" si="5"/>
        <v>46384</v>
      </c>
      <c r="C32" s="79">
        <f t="shared" si="6"/>
        <v>46384</v>
      </c>
      <c r="D32" s="9"/>
      <c r="E32" s="10"/>
      <c r="F32" s="147">
        <f t="shared" si="0"/>
        <v>0</v>
      </c>
      <c r="G32" s="9"/>
      <c r="H32" s="10"/>
      <c r="I32" s="147">
        <f t="shared" si="1"/>
        <v>0</v>
      </c>
      <c r="J32" s="9"/>
      <c r="K32" s="10"/>
      <c r="L32" s="147">
        <f t="shared" si="2"/>
        <v>0</v>
      </c>
      <c r="M32" s="9"/>
      <c r="N32" s="10"/>
      <c r="O32" s="147">
        <f t="shared" si="3"/>
        <v>0</v>
      </c>
      <c r="P32" s="148">
        <f t="shared" si="4"/>
        <v>0</v>
      </c>
      <c r="Q32" s="158" t="str">
        <f ca="1">IF(WEEKDAY(B32)=1,IF(DAY(B32)&lt;=6,SUM(P32:OFFSET(P32,-(DAY(B32)-1),0)),SUM(P32:OFFSET(P32,-6,0))),"")</f>
        <v/>
      </c>
      <c r="R32" s="48"/>
      <c r="S32" s="20"/>
      <c r="T32" s="87"/>
    </row>
    <row r="33" spans="2:20" s="2" customFormat="1" ht="11.25" customHeight="1" x14ac:dyDescent="0.2">
      <c r="B33" s="78">
        <f t="shared" si="5"/>
        <v>46385</v>
      </c>
      <c r="C33" s="79">
        <f t="shared" si="6"/>
        <v>46385</v>
      </c>
      <c r="D33" s="9"/>
      <c r="E33" s="10"/>
      <c r="F33" s="147">
        <f t="shared" si="0"/>
        <v>0</v>
      </c>
      <c r="G33" s="9"/>
      <c r="H33" s="10"/>
      <c r="I33" s="147">
        <f t="shared" si="1"/>
        <v>0</v>
      </c>
      <c r="J33" s="9"/>
      <c r="K33" s="10"/>
      <c r="L33" s="147">
        <f t="shared" si="2"/>
        <v>0</v>
      </c>
      <c r="M33" s="9"/>
      <c r="N33" s="10"/>
      <c r="O33" s="147">
        <f t="shared" si="3"/>
        <v>0</v>
      </c>
      <c r="P33" s="148">
        <f t="shared" si="4"/>
        <v>0</v>
      </c>
      <c r="Q33" s="158" t="str">
        <f ca="1">IF(WEEKDAY(B33)=1,IF(DAY(B33)&lt;=6,SUM(P33:OFFSET(P33,-(DAY(B33)-1),0)),SUM(P33:OFFSET(P33,-6,0))),"")</f>
        <v/>
      </c>
      <c r="R33" s="48"/>
      <c r="S33" s="20"/>
      <c r="T33" s="87"/>
    </row>
    <row r="34" spans="2:20" s="2" customFormat="1" ht="11.25" customHeight="1" x14ac:dyDescent="0.2">
      <c r="B34" s="78">
        <f t="shared" si="5"/>
        <v>46386</v>
      </c>
      <c r="C34" s="79">
        <f t="shared" si="6"/>
        <v>46386</v>
      </c>
      <c r="D34" s="9"/>
      <c r="E34" s="10"/>
      <c r="F34" s="147">
        <f t="shared" si="0"/>
        <v>0</v>
      </c>
      <c r="G34" s="9"/>
      <c r="H34" s="10"/>
      <c r="I34" s="147">
        <f t="shared" si="1"/>
        <v>0</v>
      </c>
      <c r="J34" s="9"/>
      <c r="K34" s="10"/>
      <c r="L34" s="147">
        <f t="shared" si="2"/>
        <v>0</v>
      </c>
      <c r="M34" s="9"/>
      <c r="N34" s="10"/>
      <c r="O34" s="147">
        <f t="shared" si="3"/>
        <v>0</v>
      </c>
      <c r="P34" s="148">
        <f t="shared" si="4"/>
        <v>0</v>
      </c>
      <c r="Q34" s="158" t="str">
        <f ca="1">IF(WEEKDAY(B34)=1,IF(DAY(B34)&lt;=6,SUM(P34:OFFSET(P34,-(DAY(B34)-1),0)),SUM(P34:OFFSET(P34,-6,0))),"")</f>
        <v/>
      </c>
      <c r="R34" s="48"/>
      <c r="S34" s="20"/>
      <c r="T34" s="87"/>
    </row>
    <row r="35" spans="2:20" s="2" customFormat="1" ht="11.25" customHeight="1" thickBot="1" x14ac:dyDescent="0.25">
      <c r="B35" s="102">
        <f t="shared" si="5"/>
        <v>46387</v>
      </c>
      <c r="C35" s="83">
        <f t="shared" si="6"/>
        <v>46387</v>
      </c>
      <c r="D35" s="15"/>
      <c r="E35" s="16"/>
      <c r="F35" s="146">
        <f t="shared" si="0"/>
        <v>0</v>
      </c>
      <c r="G35" s="15"/>
      <c r="H35" s="16"/>
      <c r="I35" s="146">
        <f t="shared" si="1"/>
        <v>0</v>
      </c>
      <c r="J35" s="15"/>
      <c r="K35" s="16"/>
      <c r="L35" s="146">
        <f t="shared" si="2"/>
        <v>0</v>
      </c>
      <c r="M35" s="15"/>
      <c r="N35" s="16"/>
      <c r="O35" s="146">
        <f t="shared" si="3"/>
        <v>0</v>
      </c>
      <c r="P35" s="149">
        <f t="shared" si="4"/>
        <v>0</v>
      </c>
      <c r="Q35" s="159" t="str">
        <f ca="1">IF(WEEKDAY(B35)=1,IF(DAY(B35)&lt;=6,SUM(P35:OFFSET(P35,-(DAY(B35)-1),0)),SUM(P35:OFFSET(P35,-6,0))),"")</f>
        <v/>
      </c>
      <c r="R35" s="49"/>
      <c r="S35" s="30"/>
      <c r="T35" s="87">
        <f ca="1">IF(WEEKDAY(B35)=1,0,SUM(P35:OFFSET(P35,-(WEEKDAY(B35)-2),0)))</f>
        <v>0</v>
      </c>
    </row>
    <row r="36" spans="2:20" ht="14.25" customHeight="1" thickTop="1" x14ac:dyDescent="0.25">
      <c r="B36" s="62"/>
      <c r="C36" s="90" t="s">
        <v>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03"/>
      <c r="Q36" s="103"/>
      <c r="R36" s="87" t="s">
        <v>15</v>
      </c>
      <c r="S36" s="89"/>
      <c r="T36" s="63"/>
    </row>
    <row r="37" spans="2:20" ht="14.25" customHeight="1" x14ac:dyDescent="0.3">
      <c r="B37" s="62"/>
      <c r="C37" s="90" t="s">
        <v>4</v>
      </c>
      <c r="D37" s="63" t="s">
        <v>5</v>
      </c>
      <c r="E37" s="63"/>
      <c r="F37" s="63"/>
      <c r="G37" s="133">
        <f>november!G40</f>
        <v>0</v>
      </c>
      <c r="H37" s="63"/>
      <c r="I37" s="63"/>
      <c r="J37" s="63"/>
      <c r="K37" s="63"/>
      <c r="L37" s="91"/>
      <c r="M37" s="91"/>
      <c r="N37" s="92" t="s">
        <v>13</v>
      </c>
      <c r="O37" s="63"/>
      <c r="P37" s="6">
        <f>SUM(P5:P35)</f>
        <v>0</v>
      </c>
      <c r="Q37" s="93"/>
      <c r="R37" s="87" t="s">
        <v>16</v>
      </c>
      <c r="S37" s="89"/>
      <c r="T37" s="63"/>
    </row>
    <row r="38" spans="2:20" ht="14.25" customHeight="1" x14ac:dyDescent="0.25">
      <c r="B38" s="62"/>
      <c r="C38" s="90" t="s">
        <v>4</v>
      </c>
      <c r="D38" s="63" t="s">
        <v>6</v>
      </c>
      <c r="E38" s="63"/>
      <c r="F38" s="63"/>
      <c r="G38" s="56">
        <v>0</v>
      </c>
      <c r="H38" s="63"/>
      <c r="I38" s="63"/>
      <c r="J38" s="63"/>
      <c r="K38" s="63"/>
      <c r="L38" s="179" t="s">
        <v>35</v>
      </c>
      <c r="M38" s="179"/>
      <c r="N38" s="179"/>
      <c r="O38" s="63"/>
      <c r="P38" s="55"/>
      <c r="Q38" s="94"/>
      <c r="R38" s="87" t="s">
        <v>17</v>
      </c>
      <c r="S38" s="89"/>
      <c r="T38" s="63"/>
    </row>
    <row r="39" spans="2:20" ht="14.25" customHeight="1" x14ac:dyDescent="0.25">
      <c r="B39" s="62"/>
      <c r="C39" s="90" t="s">
        <v>4</v>
      </c>
      <c r="D39" s="63"/>
      <c r="E39" s="63"/>
      <c r="F39" s="63"/>
      <c r="G39" s="63"/>
      <c r="H39" s="63"/>
      <c r="I39" s="63"/>
      <c r="J39" s="63"/>
      <c r="K39" s="63"/>
      <c r="L39" s="91"/>
      <c r="M39" s="91"/>
      <c r="N39" s="91"/>
      <c r="O39" s="63"/>
      <c r="P39" s="94"/>
      <c r="Q39" s="94"/>
      <c r="R39" s="87" t="s">
        <v>18</v>
      </c>
      <c r="S39" s="89"/>
      <c r="T39" s="63"/>
    </row>
    <row r="40" spans="2:20" ht="14.25" customHeight="1" x14ac:dyDescent="0.25">
      <c r="B40" s="62"/>
      <c r="C40" s="90" t="s">
        <v>4</v>
      </c>
      <c r="D40" s="178" t="s">
        <v>7</v>
      </c>
      <c r="E40" s="178"/>
      <c r="F40" s="178"/>
      <c r="G40" s="104">
        <f>G37-G38</f>
        <v>0</v>
      </c>
      <c r="H40" s="63"/>
      <c r="I40" s="63"/>
      <c r="J40" s="63"/>
      <c r="K40" s="63"/>
      <c r="L40" s="91"/>
      <c r="M40" s="180" t="s">
        <v>41</v>
      </c>
      <c r="N40" s="180"/>
      <c r="O40" s="63"/>
      <c r="P40" s="6">
        <f>P37-P38</f>
        <v>0</v>
      </c>
      <c r="Q40" s="94"/>
      <c r="R40" s="87" t="s">
        <v>19</v>
      </c>
      <c r="S40" s="89"/>
      <c r="T40" s="63"/>
    </row>
    <row r="41" spans="2:20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  <c r="T41" s="63"/>
    </row>
    <row r="42" spans="2:20" ht="3" customHeight="1" thickTop="1" x14ac:dyDescent="0.25">
      <c r="P42" s="1"/>
      <c r="Q42" s="1"/>
    </row>
    <row r="43" spans="2:20" hidden="1" x14ac:dyDescent="0.25">
      <c r="P43" s="1"/>
      <c r="Q43" s="1"/>
    </row>
    <row r="44" spans="2:20" hidden="1" x14ac:dyDescent="0.25">
      <c r="P44" s="1"/>
      <c r="Q44" s="1"/>
    </row>
    <row r="45" spans="2:20" hidden="1" x14ac:dyDescent="0.25">
      <c r="P45" s="1"/>
      <c r="Q45" s="1"/>
    </row>
  </sheetData>
  <sheetProtection selectLockedCells="1"/>
  <mergeCells count="11">
    <mergeCell ref="D40:F40"/>
    <mergeCell ref="D3:O3"/>
    <mergeCell ref="M40:N40"/>
    <mergeCell ref="Q1:S1"/>
    <mergeCell ref="M1:N1"/>
    <mergeCell ref="H1:K1"/>
    <mergeCell ref="D1:G1"/>
    <mergeCell ref="L38:N38"/>
    <mergeCell ref="Q2:S2"/>
    <mergeCell ref="M2:N2"/>
    <mergeCell ref="H2:K2"/>
  </mergeCells>
  <phoneticPr fontId="4" type="noConversion"/>
  <conditionalFormatting sqref="B5:S35">
    <cfRule type="expression" dxfId="0" priority="1" stopIfTrue="1">
      <formula>WEEKDAY($B5)=1</formula>
    </cfRule>
  </conditionalFormatting>
  <pageMargins left="0.39" right="0.47" top="0.27" bottom="0.32" header="0.21" footer="0.25"/>
  <pageSetup paperSize="9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>
    <tabColor indexed="10"/>
  </sheetPr>
  <dimension ref="B1:I25"/>
  <sheetViews>
    <sheetView showRowColHeaders="0" workbookViewId="0">
      <selection activeCell="M10" sqref="M10"/>
    </sheetView>
  </sheetViews>
  <sheetFormatPr defaultColWidth="8.77734375" defaultRowHeight="13.2" x14ac:dyDescent="0.25"/>
  <sheetData>
    <row r="1" spans="2:9" x14ac:dyDescent="0.25">
      <c r="B1" t="s">
        <v>50</v>
      </c>
    </row>
    <row r="2" spans="2:9" x14ac:dyDescent="0.25">
      <c r="B2" t="s">
        <v>49</v>
      </c>
    </row>
    <row r="3" spans="2:9" x14ac:dyDescent="0.25">
      <c r="B3" s="211" t="s">
        <v>31</v>
      </c>
      <c r="C3" s="211"/>
      <c r="D3" s="211"/>
      <c r="E3" s="211"/>
      <c r="F3" s="211"/>
      <c r="G3" s="211"/>
      <c r="H3" s="211"/>
      <c r="I3" s="211"/>
    </row>
    <row r="4" spans="2:9" x14ac:dyDescent="0.25">
      <c r="B4" s="211"/>
      <c r="C4" s="211"/>
      <c r="D4" s="211"/>
      <c r="E4" s="211"/>
      <c r="F4" s="211"/>
      <c r="G4" s="211"/>
      <c r="H4" s="211"/>
      <c r="I4" s="211"/>
    </row>
    <row r="5" spans="2:9" x14ac:dyDescent="0.25">
      <c r="B5" s="211" t="s">
        <v>32</v>
      </c>
      <c r="C5" s="211"/>
      <c r="D5" s="211"/>
      <c r="E5" s="211"/>
      <c r="F5" s="211"/>
      <c r="G5" s="211"/>
      <c r="H5" s="211"/>
      <c r="I5" s="211"/>
    </row>
    <row r="6" spans="2:9" x14ac:dyDescent="0.25">
      <c r="B6" s="211"/>
      <c r="C6" s="211"/>
      <c r="D6" s="211"/>
      <c r="E6" s="211"/>
      <c r="F6" s="211"/>
      <c r="G6" s="211"/>
      <c r="H6" s="211"/>
      <c r="I6" s="211"/>
    </row>
    <row r="7" spans="2:9" x14ac:dyDescent="0.25">
      <c r="B7" s="211" t="s">
        <v>33</v>
      </c>
      <c r="C7" s="211"/>
      <c r="D7" s="211"/>
      <c r="E7" s="211"/>
      <c r="F7" s="211"/>
      <c r="G7" s="211"/>
      <c r="H7" s="211"/>
      <c r="I7" s="211"/>
    </row>
    <row r="8" spans="2:9" x14ac:dyDescent="0.25">
      <c r="B8" s="211"/>
      <c r="C8" s="211"/>
      <c r="D8" s="211"/>
      <c r="E8" s="211"/>
      <c r="F8" s="211"/>
      <c r="G8" s="211"/>
      <c r="H8" s="211"/>
      <c r="I8" s="211"/>
    </row>
    <row r="9" spans="2:9" x14ac:dyDescent="0.25">
      <c r="B9" s="211" t="s">
        <v>48</v>
      </c>
      <c r="C9" s="211"/>
      <c r="D9" s="211"/>
      <c r="E9" s="211"/>
      <c r="F9" s="211"/>
      <c r="G9" s="211"/>
      <c r="H9" s="211"/>
      <c r="I9" s="211"/>
    </row>
    <row r="10" spans="2:9" x14ac:dyDescent="0.25">
      <c r="B10" s="211"/>
      <c r="C10" s="211"/>
      <c r="D10" s="211"/>
      <c r="E10" s="211"/>
      <c r="F10" s="211"/>
      <c r="G10" s="211"/>
      <c r="H10" s="211"/>
      <c r="I10" s="211"/>
    </row>
    <row r="11" spans="2:9" x14ac:dyDescent="0.25">
      <c r="B11" s="211" t="s">
        <v>34</v>
      </c>
      <c r="C11" s="211"/>
      <c r="D11" s="211"/>
      <c r="E11" s="211"/>
      <c r="F11" s="211"/>
      <c r="G11" s="211"/>
      <c r="H11" s="211"/>
      <c r="I11" s="211"/>
    </row>
    <row r="12" spans="2:9" x14ac:dyDescent="0.25">
      <c r="B12" s="211"/>
      <c r="C12" s="211"/>
      <c r="D12" s="211"/>
      <c r="E12" s="211"/>
      <c r="F12" s="211"/>
      <c r="G12" s="211"/>
      <c r="H12" s="211"/>
      <c r="I12" s="211"/>
    </row>
    <row r="13" spans="2:9" x14ac:dyDescent="0.25">
      <c r="B13" s="211" t="s">
        <v>39</v>
      </c>
      <c r="C13" s="211"/>
      <c r="D13" s="211"/>
      <c r="E13" s="211"/>
      <c r="F13" s="211"/>
      <c r="G13" s="211"/>
      <c r="H13" s="211"/>
      <c r="I13" s="211"/>
    </row>
    <row r="14" spans="2:9" x14ac:dyDescent="0.25">
      <c r="B14" s="211" t="s">
        <v>40</v>
      </c>
      <c r="C14" s="211"/>
      <c r="D14" s="211"/>
      <c r="E14" s="211"/>
      <c r="F14" s="211"/>
      <c r="G14" s="211"/>
      <c r="H14" s="211"/>
      <c r="I14" s="211"/>
    </row>
    <row r="15" spans="2:9" x14ac:dyDescent="0.25">
      <c r="B15" s="211"/>
      <c r="C15" s="211"/>
      <c r="D15" s="211"/>
      <c r="E15" s="211"/>
      <c r="F15" s="211"/>
      <c r="G15" s="211"/>
      <c r="H15" s="211"/>
      <c r="I15" s="211"/>
    </row>
    <row r="16" spans="2:9" x14ac:dyDescent="0.25">
      <c r="B16" s="211" t="s">
        <v>43</v>
      </c>
      <c r="C16" s="211"/>
      <c r="D16" s="211"/>
      <c r="E16" s="211"/>
      <c r="F16" s="211"/>
      <c r="G16" s="211"/>
      <c r="H16" s="211"/>
      <c r="I16" s="211"/>
    </row>
    <row r="17" spans="2:9" x14ac:dyDescent="0.25">
      <c r="B17" t="s">
        <v>42</v>
      </c>
    </row>
    <row r="18" spans="2:9" x14ac:dyDescent="0.25">
      <c r="B18" t="s">
        <v>45</v>
      </c>
    </row>
    <row r="20" spans="2:9" x14ac:dyDescent="0.25">
      <c r="B20" s="211" t="s">
        <v>44</v>
      </c>
      <c r="C20" s="211"/>
      <c r="D20" s="211"/>
      <c r="E20" s="211"/>
      <c r="F20" s="211"/>
      <c r="G20" s="211"/>
      <c r="H20" s="211"/>
      <c r="I20" s="211"/>
    </row>
    <row r="22" spans="2:9" x14ac:dyDescent="0.25">
      <c r="B22" t="s">
        <v>46</v>
      </c>
    </row>
    <row r="23" spans="2:9" x14ac:dyDescent="0.25">
      <c r="B23" t="s">
        <v>47</v>
      </c>
    </row>
    <row r="25" spans="2:9" x14ac:dyDescent="0.25">
      <c r="B25" t="s">
        <v>51</v>
      </c>
    </row>
  </sheetData>
  <sheetProtection sheet="1" objects="1" scenarios="1"/>
  <mergeCells count="15">
    <mergeCell ref="B15:I15"/>
    <mergeCell ref="B16:I16"/>
    <mergeCell ref="B20:I20"/>
    <mergeCell ref="B11:I11"/>
    <mergeCell ref="B12:I12"/>
    <mergeCell ref="B13:I13"/>
    <mergeCell ref="B14:I14"/>
    <mergeCell ref="B7:I7"/>
    <mergeCell ref="B8:I8"/>
    <mergeCell ref="B9:I9"/>
    <mergeCell ref="B10:I10"/>
    <mergeCell ref="B3:I3"/>
    <mergeCell ref="B4:I4"/>
    <mergeCell ref="B5:I5"/>
    <mergeCell ref="B6:I6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indexed="51"/>
  </sheetPr>
  <dimension ref="A1:Z45"/>
  <sheetViews>
    <sheetView showGridLines="0" showRowColHeaders="0" zoomScaleNormal="100" workbookViewId="0">
      <selection activeCell="U1" sqref="U1:XFD1048576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0" width="0.44140625" style="161" customWidth="1"/>
    <col min="21" max="26" width="0" hidden="1" customWidth="1"/>
    <col min="27" max="16384" width="8.77734375" hidden="1"/>
  </cols>
  <sheetData>
    <row r="1" spans="2:20" ht="18.75" customHeight="1" thickTop="1" x14ac:dyDescent="0.4">
      <c r="B1" s="98"/>
      <c r="C1" s="58"/>
      <c r="D1" s="174" t="s">
        <v>30</v>
      </c>
      <c r="E1" s="174"/>
      <c r="F1" s="174"/>
      <c r="G1" s="174"/>
      <c r="H1" s="163" t="s">
        <v>0</v>
      </c>
      <c r="I1" s="164"/>
      <c r="J1" s="164"/>
      <c r="K1" s="181"/>
      <c r="L1" s="59"/>
      <c r="M1" s="163" t="s">
        <v>8</v>
      </c>
      <c r="N1" s="181"/>
      <c r="O1" s="60" t="s">
        <v>9</v>
      </c>
      <c r="P1" s="61"/>
      <c r="Q1" s="163" t="s">
        <v>20</v>
      </c>
      <c r="R1" s="164"/>
      <c r="S1" s="165"/>
      <c r="T1" s="63"/>
    </row>
    <row r="2" spans="2:20" ht="18.75" customHeight="1" thickBot="1" x14ac:dyDescent="0.3">
      <c r="B2" s="62"/>
      <c r="C2" s="63"/>
      <c r="D2" s="63"/>
      <c r="E2" s="63"/>
      <c r="F2" s="63"/>
      <c r="G2" s="63"/>
      <c r="H2" s="169">
        <f>januari!H2</f>
        <v>0</v>
      </c>
      <c r="I2" s="182"/>
      <c r="J2" s="182"/>
      <c r="K2" s="170"/>
      <c r="L2" s="63"/>
      <c r="M2" s="169" t="s">
        <v>21</v>
      </c>
      <c r="N2" s="170"/>
      <c r="O2" s="64">
        <f>januari!O2</f>
        <v>2026</v>
      </c>
      <c r="P2" s="63"/>
      <c r="Q2" s="183">
        <f>januari!Q2</f>
        <v>0</v>
      </c>
      <c r="R2" s="184"/>
      <c r="S2" s="185"/>
      <c r="T2" s="63"/>
    </row>
    <row r="3" spans="2:20" ht="18.75" customHeight="1" thickTop="1" thickBot="1" x14ac:dyDescent="0.3">
      <c r="B3" s="65"/>
      <c r="C3" s="66"/>
      <c r="D3" s="175" t="s">
        <v>1</v>
      </c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7"/>
      <c r="P3" s="67"/>
      <c r="Q3" s="68"/>
      <c r="R3" s="69"/>
      <c r="S3" s="66"/>
      <c r="T3" s="63"/>
    </row>
    <row r="4" spans="2:20" ht="16.5" customHeight="1" thickTop="1" thickBot="1" x14ac:dyDescent="0.3">
      <c r="B4" s="70"/>
      <c r="C4" s="71"/>
      <c r="D4" s="99" t="s">
        <v>2</v>
      </c>
      <c r="E4" s="100" t="s">
        <v>3</v>
      </c>
      <c r="F4" s="27"/>
      <c r="G4" s="99" t="s">
        <v>2</v>
      </c>
      <c r="H4" s="100" t="s">
        <v>3</v>
      </c>
      <c r="I4" s="27"/>
      <c r="J4" s="99" t="s">
        <v>2</v>
      </c>
      <c r="K4" s="100" t="s">
        <v>3</v>
      </c>
      <c r="L4" s="27"/>
      <c r="M4" s="99" t="s">
        <v>2</v>
      </c>
      <c r="N4" s="100" t="s">
        <v>3</v>
      </c>
      <c r="O4" s="27"/>
      <c r="P4" s="76" t="s">
        <v>10</v>
      </c>
      <c r="Q4" s="75" t="s">
        <v>29</v>
      </c>
      <c r="R4" s="76" t="s">
        <v>11</v>
      </c>
      <c r="S4" s="77" t="s">
        <v>12</v>
      </c>
      <c r="T4" s="63"/>
    </row>
    <row r="5" spans="2:20" s="2" customFormat="1" ht="11.25" customHeight="1" x14ac:dyDescent="0.2">
      <c r="B5" s="81">
        <f>januari!B35+1</f>
        <v>46054</v>
      </c>
      <c r="C5" s="101">
        <f>januari!C35+1</f>
        <v>46054</v>
      </c>
      <c r="D5" s="7"/>
      <c r="E5" s="8"/>
      <c r="F5" s="142">
        <f>IF(E5="",0,(E5-D5))</f>
        <v>0</v>
      </c>
      <c r="G5" s="7"/>
      <c r="H5" s="8"/>
      <c r="I5" s="147">
        <f>IF(H5="",0,(H5-G5))</f>
        <v>0</v>
      </c>
      <c r="J5" s="7"/>
      <c r="K5" s="8"/>
      <c r="L5" s="147">
        <f>IF(K5="",0,(K5-J5))</f>
        <v>0</v>
      </c>
      <c r="M5" s="7"/>
      <c r="N5" s="8"/>
      <c r="O5" s="147">
        <f>IF(N5="",0,(N5-M5))</f>
        <v>0</v>
      </c>
      <c r="P5" s="148">
        <f>(F5+I5+L5+O5)</f>
        <v>0</v>
      </c>
      <c r="Q5" s="158">
        <f ca="1">IF(WEEKDAY(B5)=1,IF(DAY(B5)&lt;=6,SUM(P5:OFFSET(P5,-(DAY(B5)-1),0))+januari!$T$35,SUM(P5:OFFSET(P5,-6,0))),"")</f>
        <v>0</v>
      </c>
      <c r="R5" s="45"/>
      <c r="S5" s="19"/>
      <c r="T5" s="87"/>
    </row>
    <row r="6" spans="2:20" s="2" customFormat="1" ht="11.25" customHeight="1" x14ac:dyDescent="0.2">
      <c r="B6" s="78">
        <f>B5+1</f>
        <v>46055</v>
      </c>
      <c r="C6" s="79">
        <f>C5+1</f>
        <v>46055</v>
      </c>
      <c r="D6" s="9"/>
      <c r="E6" s="10"/>
      <c r="F6" s="142">
        <f t="shared" ref="F6:F33" si="0">IF(E6="",0,(E6-D6))</f>
        <v>0</v>
      </c>
      <c r="G6" s="9"/>
      <c r="H6" s="10"/>
      <c r="I6" s="147">
        <f t="shared" ref="I6:I33" si="1">IF(H6="",0,(H6-G6))</f>
        <v>0</v>
      </c>
      <c r="J6" s="9"/>
      <c r="K6" s="10"/>
      <c r="L6" s="147">
        <f t="shared" ref="L6:L33" si="2">IF(K6="",0,(K6-J6))</f>
        <v>0</v>
      </c>
      <c r="M6" s="9"/>
      <c r="N6" s="10"/>
      <c r="O6" s="147">
        <f t="shared" ref="O6:O33" si="3">IF(N6="",0,(N6-M6))</f>
        <v>0</v>
      </c>
      <c r="P6" s="148">
        <f t="shared" ref="P6:P33" si="4">(F6+I6+L6+O6)</f>
        <v>0</v>
      </c>
      <c r="Q6" s="158" t="str">
        <f ca="1">IF(WEEKDAY(B6)=1,IF(DAY(B6)&lt;=6,SUM(P6:OFFSET(P6,-(DAY(B6)-1),0))+januari!$T$35,SUM(P6:OFFSET(P6,-6,0))),"")</f>
        <v/>
      </c>
      <c r="R6" s="48"/>
      <c r="S6" s="20"/>
      <c r="T6" s="87"/>
    </row>
    <row r="7" spans="2:20" s="2" customFormat="1" ht="11.25" customHeight="1" x14ac:dyDescent="0.2">
      <c r="B7" s="78">
        <f t="shared" ref="B7:B33" si="5">B6+1</f>
        <v>46056</v>
      </c>
      <c r="C7" s="79">
        <f t="shared" ref="C7:C33" si="6">C6+1</f>
        <v>46056</v>
      </c>
      <c r="D7" s="9"/>
      <c r="E7" s="10"/>
      <c r="F7" s="142">
        <f t="shared" si="0"/>
        <v>0</v>
      </c>
      <c r="G7" s="9"/>
      <c r="H7" s="10"/>
      <c r="I7" s="147">
        <f t="shared" si="1"/>
        <v>0</v>
      </c>
      <c r="J7" s="9"/>
      <c r="K7" s="10"/>
      <c r="L7" s="147">
        <f t="shared" si="2"/>
        <v>0</v>
      </c>
      <c r="M7" s="9"/>
      <c r="N7" s="10"/>
      <c r="O7" s="147">
        <f t="shared" si="3"/>
        <v>0</v>
      </c>
      <c r="P7" s="148">
        <f t="shared" si="4"/>
        <v>0</v>
      </c>
      <c r="Q7" s="158" t="str">
        <f ca="1">IF(WEEKDAY(B7)=1,IF(DAY(B7)&lt;=6,SUM(P7:OFFSET(P7,-(DAY(B7)-1),0))+januari!$T$35,SUM(P7:OFFSET(P7,-6,0))),"")</f>
        <v/>
      </c>
      <c r="R7" s="48"/>
      <c r="S7" s="21"/>
      <c r="T7" s="87"/>
    </row>
    <row r="8" spans="2:20" s="2" customFormat="1" ht="11.25" customHeight="1" x14ac:dyDescent="0.2">
      <c r="B8" s="78">
        <f t="shared" si="5"/>
        <v>46057</v>
      </c>
      <c r="C8" s="79">
        <f t="shared" si="6"/>
        <v>46057</v>
      </c>
      <c r="D8" s="9"/>
      <c r="E8" s="10"/>
      <c r="F8" s="142">
        <f t="shared" si="0"/>
        <v>0</v>
      </c>
      <c r="G8" s="9"/>
      <c r="H8" s="10"/>
      <c r="I8" s="147">
        <f t="shared" si="1"/>
        <v>0</v>
      </c>
      <c r="J8" s="9"/>
      <c r="K8" s="10"/>
      <c r="L8" s="147">
        <f t="shared" si="2"/>
        <v>0</v>
      </c>
      <c r="M8" s="9"/>
      <c r="N8" s="10"/>
      <c r="O8" s="147">
        <f t="shared" si="3"/>
        <v>0</v>
      </c>
      <c r="P8" s="148">
        <f t="shared" si="4"/>
        <v>0</v>
      </c>
      <c r="Q8" s="158" t="str">
        <f ca="1">IF(WEEKDAY(B8)=1,IF(DAY(B8)&lt;=6,SUM(P8:OFFSET(P8,-(DAY(B8)-1),0))+januari!$T$35,SUM(P8:OFFSET(P8,-6,0))),"")</f>
        <v/>
      </c>
      <c r="R8" s="48"/>
      <c r="S8" s="20"/>
      <c r="T8" s="87"/>
    </row>
    <row r="9" spans="2:20" s="2" customFormat="1" ht="11.25" customHeight="1" x14ac:dyDescent="0.2">
      <c r="B9" s="78">
        <f t="shared" si="5"/>
        <v>46058</v>
      </c>
      <c r="C9" s="79">
        <f t="shared" si="6"/>
        <v>46058</v>
      </c>
      <c r="D9" s="9"/>
      <c r="E9" s="10"/>
      <c r="F9" s="142">
        <f t="shared" si="0"/>
        <v>0</v>
      </c>
      <c r="G9" s="9"/>
      <c r="H9" s="10"/>
      <c r="I9" s="147">
        <f t="shared" si="1"/>
        <v>0</v>
      </c>
      <c r="J9" s="9"/>
      <c r="K9" s="10"/>
      <c r="L9" s="147">
        <f t="shared" si="2"/>
        <v>0</v>
      </c>
      <c r="M9" s="9"/>
      <c r="N9" s="10"/>
      <c r="O9" s="147">
        <f t="shared" si="3"/>
        <v>0</v>
      </c>
      <c r="P9" s="148">
        <f t="shared" si="4"/>
        <v>0</v>
      </c>
      <c r="Q9" s="158" t="str">
        <f ca="1">IF(WEEKDAY(B9)=1,IF(DAY(B9)&lt;=6,SUM(P9:OFFSET(P9,-(DAY(B9)-1),0))+januari!$T$35,SUM(P9:OFFSET(P9,-6,0))),"")</f>
        <v/>
      </c>
      <c r="R9" s="48"/>
      <c r="S9" s="20"/>
      <c r="T9" s="87"/>
    </row>
    <row r="10" spans="2:20" s="2" customFormat="1" ht="11.25" customHeight="1" x14ac:dyDescent="0.2">
      <c r="B10" s="78">
        <f t="shared" si="5"/>
        <v>46059</v>
      </c>
      <c r="C10" s="79">
        <f t="shared" si="6"/>
        <v>46059</v>
      </c>
      <c r="D10" s="9"/>
      <c r="E10" s="10"/>
      <c r="F10" s="142">
        <f t="shared" si="0"/>
        <v>0</v>
      </c>
      <c r="G10" s="9"/>
      <c r="H10" s="10"/>
      <c r="I10" s="147">
        <f t="shared" si="1"/>
        <v>0</v>
      </c>
      <c r="J10" s="9"/>
      <c r="K10" s="10"/>
      <c r="L10" s="147">
        <f t="shared" si="2"/>
        <v>0</v>
      </c>
      <c r="M10" s="9"/>
      <c r="N10" s="10"/>
      <c r="O10" s="147">
        <f t="shared" si="3"/>
        <v>0</v>
      </c>
      <c r="P10" s="148">
        <f t="shared" si="4"/>
        <v>0</v>
      </c>
      <c r="Q10" s="158" t="str">
        <f ca="1">IF(WEEKDAY(B10)=1,IF(DAY(B10)&lt;=6,SUM(P10:OFFSET(P10,-(DAY(B10)-1),0))+januari!$T$35,SUM(P10:OFFSET(P10,-6,0))),"")</f>
        <v/>
      </c>
      <c r="R10" s="48"/>
      <c r="S10" s="20"/>
      <c r="T10" s="87"/>
    </row>
    <row r="11" spans="2:20" s="2" customFormat="1" ht="11.25" customHeight="1" x14ac:dyDescent="0.2">
      <c r="B11" s="78">
        <f t="shared" si="5"/>
        <v>46060</v>
      </c>
      <c r="C11" s="79">
        <f t="shared" si="6"/>
        <v>46060</v>
      </c>
      <c r="D11" s="9"/>
      <c r="E11" s="10"/>
      <c r="F11" s="142">
        <f t="shared" si="0"/>
        <v>0</v>
      </c>
      <c r="G11" s="9"/>
      <c r="H11" s="10"/>
      <c r="I11" s="147">
        <f t="shared" si="1"/>
        <v>0</v>
      </c>
      <c r="J11" s="9"/>
      <c r="K11" s="10"/>
      <c r="L11" s="147">
        <f t="shared" si="2"/>
        <v>0</v>
      </c>
      <c r="M11" s="9"/>
      <c r="N11" s="10"/>
      <c r="O11" s="147">
        <f t="shared" si="3"/>
        <v>0</v>
      </c>
      <c r="P11" s="148">
        <f t="shared" si="4"/>
        <v>0</v>
      </c>
      <c r="Q11" s="158" t="str">
        <f ca="1">IF(WEEKDAY(B11)=1,IF(DAY(B11)&lt;=6,SUM(P11:OFFSET(P11,-(DAY(B11)-1),0))+januari!$T$35,SUM(P11:OFFSET(P11,-6,0))),"")</f>
        <v/>
      </c>
      <c r="R11" s="48"/>
      <c r="S11" s="20"/>
      <c r="T11" s="87"/>
    </row>
    <row r="12" spans="2:20" s="2" customFormat="1" ht="11.25" customHeight="1" x14ac:dyDescent="0.2">
      <c r="B12" s="78">
        <f t="shared" si="5"/>
        <v>46061</v>
      </c>
      <c r="C12" s="79">
        <f t="shared" si="6"/>
        <v>46061</v>
      </c>
      <c r="D12" s="9"/>
      <c r="E12" s="10"/>
      <c r="F12" s="142">
        <f t="shared" si="0"/>
        <v>0</v>
      </c>
      <c r="G12" s="9"/>
      <c r="H12" s="10"/>
      <c r="I12" s="147">
        <f t="shared" si="1"/>
        <v>0</v>
      </c>
      <c r="J12" s="9"/>
      <c r="K12" s="10"/>
      <c r="L12" s="147">
        <f t="shared" si="2"/>
        <v>0</v>
      </c>
      <c r="M12" s="9"/>
      <c r="N12" s="10"/>
      <c r="O12" s="147">
        <f t="shared" si="3"/>
        <v>0</v>
      </c>
      <c r="P12" s="148">
        <f t="shared" si="4"/>
        <v>0</v>
      </c>
      <c r="Q12" s="158">
        <f ca="1">IF(WEEKDAY(B12)=1,IF(DAY(B12)&lt;=6,SUM(P12:OFFSET(P12,-(DAY(B12)-1),0))+januari!$T$35,SUM(P12:OFFSET(P12,-6,0))),"")</f>
        <v>0</v>
      </c>
      <c r="R12" s="48"/>
      <c r="S12" s="20"/>
      <c r="T12" s="87"/>
    </row>
    <row r="13" spans="2:20" s="2" customFormat="1" ht="11.25" customHeight="1" x14ac:dyDescent="0.2">
      <c r="B13" s="78">
        <f t="shared" si="5"/>
        <v>46062</v>
      </c>
      <c r="C13" s="79">
        <f t="shared" si="6"/>
        <v>46062</v>
      </c>
      <c r="D13" s="9"/>
      <c r="E13" s="10"/>
      <c r="F13" s="142">
        <f t="shared" si="0"/>
        <v>0</v>
      </c>
      <c r="G13" s="9"/>
      <c r="H13" s="10"/>
      <c r="I13" s="147">
        <f t="shared" si="1"/>
        <v>0</v>
      </c>
      <c r="J13" s="9"/>
      <c r="K13" s="10"/>
      <c r="L13" s="147">
        <f t="shared" si="2"/>
        <v>0</v>
      </c>
      <c r="M13" s="9"/>
      <c r="N13" s="10"/>
      <c r="O13" s="147">
        <f t="shared" si="3"/>
        <v>0</v>
      </c>
      <c r="P13" s="148">
        <f t="shared" si="4"/>
        <v>0</v>
      </c>
      <c r="Q13" s="158" t="str">
        <f ca="1">IF(WEEKDAY(B13)=1,IF(DAY(B13)&lt;=6,SUM(P13:OFFSET(P13,-(DAY(B13)-1),0))+januari!$T$35,SUM(P13:OFFSET(P13,-6,0))),"")</f>
        <v/>
      </c>
      <c r="R13" s="48"/>
      <c r="S13" s="20"/>
      <c r="T13" s="87"/>
    </row>
    <row r="14" spans="2:20" s="2" customFormat="1" ht="11.25" customHeight="1" x14ac:dyDescent="0.2">
      <c r="B14" s="78">
        <f t="shared" si="5"/>
        <v>46063</v>
      </c>
      <c r="C14" s="79">
        <f t="shared" si="6"/>
        <v>46063</v>
      </c>
      <c r="D14" s="9"/>
      <c r="E14" s="10"/>
      <c r="F14" s="142">
        <f t="shared" si="0"/>
        <v>0</v>
      </c>
      <c r="G14" s="9"/>
      <c r="H14" s="10"/>
      <c r="I14" s="147">
        <f t="shared" si="1"/>
        <v>0</v>
      </c>
      <c r="J14" s="9"/>
      <c r="K14" s="10"/>
      <c r="L14" s="147">
        <f t="shared" si="2"/>
        <v>0</v>
      </c>
      <c r="M14" s="9"/>
      <c r="N14" s="10"/>
      <c r="O14" s="147">
        <f t="shared" si="3"/>
        <v>0</v>
      </c>
      <c r="P14" s="148">
        <f t="shared" si="4"/>
        <v>0</v>
      </c>
      <c r="Q14" s="158" t="str">
        <f ca="1">IF(WEEKDAY(B14)=1,IF(DAY(B14)&lt;=6,SUM(P14:OFFSET(P14,-(DAY(B14)-1),0))+januari!$T$35,SUM(P14:OFFSET(P14,-6,0))),"")</f>
        <v/>
      </c>
      <c r="R14" s="48"/>
      <c r="S14" s="20"/>
      <c r="T14" s="87"/>
    </row>
    <row r="15" spans="2:20" s="2" customFormat="1" ht="11.25" customHeight="1" x14ac:dyDescent="0.2">
      <c r="B15" s="78">
        <f t="shared" si="5"/>
        <v>46064</v>
      </c>
      <c r="C15" s="79">
        <f t="shared" si="6"/>
        <v>46064</v>
      </c>
      <c r="D15" s="9"/>
      <c r="E15" s="10"/>
      <c r="F15" s="142">
        <f t="shared" si="0"/>
        <v>0</v>
      </c>
      <c r="G15" s="9"/>
      <c r="H15" s="10"/>
      <c r="I15" s="147">
        <f t="shared" si="1"/>
        <v>0</v>
      </c>
      <c r="J15" s="9"/>
      <c r="K15" s="10"/>
      <c r="L15" s="147">
        <f t="shared" si="2"/>
        <v>0</v>
      </c>
      <c r="M15" s="9"/>
      <c r="N15" s="10"/>
      <c r="O15" s="147">
        <f t="shared" si="3"/>
        <v>0</v>
      </c>
      <c r="P15" s="148">
        <f t="shared" si="4"/>
        <v>0</v>
      </c>
      <c r="Q15" s="158" t="str">
        <f ca="1">IF(WEEKDAY(B15)=1,IF(DAY(B15)&lt;=6,SUM(P15:OFFSET(P15,-(DAY(B15)-1),0))+januari!$T$35,SUM(P15:OFFSET(P15,-6,0))),"")</f>
        <v/>
      </c>
      <c r="R15" s="48"/>
      <c r="S15" s="20"/>
      <c r="T15" s="87"/>
    </row>
    <row r="16" spans="2:20" s="2" customFormat="1" ht="11.25" customHeight="1" x14ac:dyDescent="0.2">
      <c r="B16" s="78">
        <f t="shared" si="5"/>
        <v>46065</v>
      </c>
      <c r="C16" s="79">
        <f t="shared" si="6"/>
        <v>46065</v>
      </c>
      <c r="D16" s="9"/>
      <c r="E16" s="10"/>
      <c r="F16" s="142">
        <f t="shared" si="0"/>
        <v>0</v>
      </c>
      <c r="G16" s="9"/>
      <c r="H16" s="10"/>
      <c r="I16" s="147">
        <f t="shared" si="1"/>
        <v>0</v>
      </c>
      <c r="J16" s="9"/>
      <c r="K16" s="10"/>
      <c r="L16" s="147">
        <f t="shared" si="2"/>
        <v>0</v>
      </c>
      <c r="M16" s="9"/>
      <c r="N16" s="10"/>
      <c r="O16" s="147">
        <f t="shared" si="3"/>
        <v>0</v>
      </c>
      <c r="P16" s="148">
        <f t="shared" si="4"/>
        <v>0</v>
      </c>
      <c r="Q16" s="158" t="str">
        <f ca="1">IF(WEEKDAY(B16)=1,IF(DAY(B16)&lt;=6,SUM(P16:OFFSET(P16,-(DAY(B16)-1),0))+januari!$T$35,SUM(P16:OFFSET(P16,-6,0))),"")</f>
        <v/>
      </c>
      <c r="R16" s="48"/>
      <c r="S16" s="20"/>
      <c r="T16" s="87"/>
    </row>
    <row r="17" spans="2:20" s="2" customFormat="1" ht="11.25" customHeight="1" x14ac:dyDescent="0.2">
      <c r="B17" s="78">
        <f t="shared" si="5"/>
        <v>46066</v>
      </c>
      <c r="C17" s="79">
        <f t="shared" si="6"/>
        <v>46066</v>
      </c>
      <c r="D17" s="9"/>
      <c r="E17" s="10"/>
      <c r="F17" s="142">
        <f t="shared" si="0"/>
        <v>0</v>
      </c>
      <c r="G17" s="9"/>
      <c r="H17" s="10"/>
      <c r="I17" s="147">
        <f t="shared" si="1"/>
        <v>0</v>
      </c>
      <c r="J17" s="9"/>
      <c r="K17" s="10"/>
      <c r="L17" s="147">
        <f t="shared" si="2"/>
        <v>0</v>
      </c>
      <c r="M17" s="9"/>
      <c r="N17" s="10"/>
      <c r="O17" s="147">
        <f t="shared" si="3"/>
        <v>0</v>
      </c>
      <c r="P17" s="148">
        <f t="shared" si="4"/>
        <v>0</v>
      </c>
      <c r="Q17" s="158" t="str">
        <f ca="1">IF(WEEKDAY(B17)=1,IF(DAY(B17)&lt;=6,SUM(P17:OFFSET(P17,-(DAY(B17)-1),0))+januari!$T$35,SUM(P17:OFFSET(P17,-6,0))),"")</f>
        <v/>
      </c>
      <c r="R17" s="48"/>
      <c r="S17" s="20"/>
      <c r="T17" s="87"/>
    </row>
    <row r="18" spans="2:20" s="2" customFormat="1" ht="11.25" customHeight="1" x14ac:dyDescent="0.2">
      <c r="B18" s="78">
        <f t="shared" si="5"/>
        <v>46067</v>
      </c>
      <c r="C18" s="79">
        <f t="shared" si="6"/>
        <v>46067</v>
      </c>
      <c r="D18" s="9"/>
      <c r="E18" s="10"/>
      <c r="F18" s="142">
        <f t="shared" si="0"/>
        <v>0</v>
      </c>
      <c r="G18" s="9"/>
      <c r="H18" s="10"/>
      <c r="I18" s="147">
        <f t="shared" si="1"/>
        <v>0</v>
      </c>
      <c r="J18" s="9"/>
      <c r="K18" s="10"/>
      <c r="L18" s="147">
        <f t="shared" si="2"/>
        <v>0</v>
      </c>
      <c r="M18" s="9"/>
      <c r="N18" s="10"/>
      <c r="O18" s="147">
        <f t="shared" si="3"/>
        <v>0</v>
      </c>
      <c r="P18" s="148">
        <f t="shared" si="4"/>
        <v>0</v>
      </c>
      <c r="Q18" s="158" t="str">
        <f ca="1">IF(WEEKDAY(B18)=1,IF(DAY(B18)&lt;=6,SUM(P18:OFFSET(P18,-(DAY(B18)-1),0))+januari!$T$35,SUM(P18:OFFSET(P18,-6,0))),"")</f>
        <v/>
      </c>
      <c r="R18" s="48"/>
      <c r="S18" s="20"/>
      <c r="T18" s="87"/>
    </row>
    <row r="19" spans="2:20" s="2" customFormat="1" ht="11.25" customHeight="1" x14ac:dyDescent="0.2">
      <c r="B19" s="78">
        <f t="shared" si="5"/>
        <v>46068</v>
      </c>
      <c r="C19" s="79">
        <f t="shared" si="6"/>
        <v>46068</v>
      </c>
      <c r="D19" s="9"/>
      <c r="E19" s="10"/>
      <c r="F19" s="142">
        <f t="shared" si="0"/>
        <v>0</v>
      </c>
      <c r="G19" s="9"/>
      <c r="H19" s="10"/>
      <c r="I19" s="147">
        <f t="shared" si="1"/>
        <v>0</v>
      </c>
      <c r="J19" s="9"/>
      <c r="K19" s="10"/>
      <c r="L19" s="147">
        <f t="shared" si="2"/>
        <v>0</v>
      </c>
      <c r="M19" s="9"/>
      <c r="N19" s="10"/>
      <c r="O19" s="147">
        <f t="shared" si="3"/>
        <v>0</v>
      </c>
      <c r="P19" s="148">
        <f t="shared" si="4"/>
        <v>0</v>
      </c>
      <c r="Q19" s="158">
        <f ca="1">IF(WEEKDAY(B19)=1,IF(DAY(B19)&lt;=6,SUM(P19:OFFSET(P19,-(DAY(B19)-1),0)),SUM(P19:OFFSET(P19,-6,0))),"")</f>
        <v>0</v>
      </c>
      <c r="R19" s="48"/>
      <c r="S19" s="20"/>
      <c r="T19" s="87"/>
    </row>
    <row r="20" spans="2:20" s="2" customFormat="1" ht="11.25" customHeight="1" x14ac:dyDescent="0.2">
      <c r="B20" s="78">
        <f t="shared" si="5"/>
        <v>46069</v>
      </c>
      <c r="C20" s="79">
        <f t="shared" si="6"/>
        <v>46069</v>
      </c>
      <c r="D20" s="9"/>
      <c r="E20" s="10"/>
      <c r="F20" s="142">
        <f t="shared" si="0"/>
        <v>0</v>
      </c>
      <c r="G20" s="9"/>
      <c r="H20" s="10"/>
      <c r="I20" s="147">
        <f t="shared" si="1"/>
        <v>0</v>
      </c>
      <c r="J20" s="9"/>
      <c r="K20" s="10"/>
      <c r="L20" s="147">
        <f t="shared" si="2"/>
        <v>0</v>
      </c>
      <c r="M20" s="9"/>
      <c r="N20" s="10"/>
      <c r="O20" s="147">
        <f t="shared" si="3"/>
        <v>0</v>
      </c>
      <c r="P20" s="148">
        <f t="shared" si="4"/>
        <v>0</v>
      </c>
      <c r="Q20" s="158" t="str">
        <f ca="1">IF(WEEKDAY(B20)=1,IF(DAY(B20)&lt;=6,SUM(P20:OFFSET(P20,-(DAY(B20)-1),0)),SUM(P20:OFFSET(P20,-6,0))),"")</f>
        <v/>
      </c>
      <c r="R20" s="48"/>
      <c r="S20" s="20"/>
      <c r="T20" s="87"/>
    </row>
    <row r="21" spans="2:20" s="2" customFormat="1" ht="11.25" customHeight="1" x14ac:dyDescent="0.2">
      <c r="B21" s="78">
        <f t="shared" si="5"/>
        <v>46070</v>
      </c>
      <c r="C21" s="79">
        <f t="shared" si="6"/>
        <v>46070</v>
      </c>
      <c r="D21" s="9"/>
      <c r="E21" s="10"/>
      <c r="F21" s="142">
        <f t="shared" si="0"/>
        <v>0</v>
      </c>
      <c r="G21" s="9"/>
      <c r="H21" s="10"/>
      <c r="I21" s="147">
        <f t="shared" si="1"/>
        <v>0</v>
      </c>
      <c r="J21" s="9"/>
      <c r="K21" s="10"/>
      <c r="L21" s="147">
        <f t="shared" si="2"/>
        <v>0</v>
      </c>
      <c r="M21" s="9"/>
      <c r="N21" s="10"/>
      <c r="O21" s="147">
        <f t="shared" si="3"/>
        <v>0</v>
      </c>
      <c r="P21" s="148">
        <f t="shared" si="4"/>
        <v>0</v>
      </c>
      <c r="Q21" s="158" t="str">
        <f ca="1">IF(WEEKDAY(B21)=1,IF(DAY(B21)&lt;=6,SUM(P21:OFFSET(P21,-(DAY(B21)-1),0)),SUM(P21:OFFSET(P21,-6,0))),"")</f>
        <v/>
      </c>
      <c r="R21" s="48"/>
      <c r="S21" s="20"/>
      <c r="T21" s="87"/>
    </row>
    <row r="22" spans="2:20" s="2" customFormat="1" ht="11.25" customHeight="1" x14ac:dyDescent="0.2">
      <c r="B22" s="78">
        <f t="shared" si="5"/>
        <v>46071</v>
      </c>
      <c r="C22" s="79">
        <f t="shared" si="6"/>
        <v>46071</v>
      </c>
      <c r="D22" s="9"/>
      <c r="E22" s="10"/>
      <c r="F22" s="142">
        <f t="shared" si="0"/>
        <v>0</v>
      </c>
      <c r="G22" s="9"/>
      <c r="H22" s="10"/>
      <c r="I22" s="147">
        <f t="shared" si="1"/>
        <v>0</v>
      </c>
      <c r="J22" s="9"/>
      <c r="K22" s="10"/>
      <c r="L22" s="147">
        <f t="shared" si="2"/>
        <v>0</v>
      </c>
      <c r="M22" s="9"/>
      <c r="N22" s="10"/>
      <c r="O22" s="147">
        <f t="shared" si="3"/>
        <v>0</v>
      </c>
      <c r="P22" s="148">
        <f t="shared" si="4"/>
        <v>0</v>
      </c>
      <c r="Q22" s="158" t="str">
        <f ca="1">IF(WEEKDAY(B22)=1,IF(DAY(B22)&lt;=6,SUM(P22:OFFSET(P22,-(DAY(B22)-1),0)),SUM(P22:OFFSET(P22,-6,0))),"")</f>
        <v/>
      </c>
      <c r="R22" s="48"/>
      <c r="S22" s="20"/>
      <c r="T22" s="87"/>
    </row>
    <row r="23" spans="2:20" s="2" customFormat="1" ht="11.25" customHeight="1" x14ac:dyDescent="0.2">
      <c r="B23" s="78">
        <f t="shared" si="5"/>
        <v>46072</v>
      </c>
      <c r="C23" s="79">
        <f t="shared" si="6"/>
        <v>46072</v>
      </c>
      <c r="D23" s="9"/>
      <c r="E23" s="10"/>
      <c r="F23" s="142">
        <f t="shared" si="0"/>
        <v>0</v>
      </c>
      <c r="G23" s="9"/>
      <c r="H23" s="10"/>
      <c r="I23" s="147">
        <f t="shared" si="1"/>
        <v>0</v>
      </c>
      <c r="J23" s="9"/>
      <c r="K23" s="10"/>
      <c r="L23" s="147">
        <f t="shared" si="2"/>
        <v>0</v>
      </c>
      <c r="M23" s="9"/>
      <c r="N23" s="10"/>
      <c r="O23" s="147">
        <f t="shared" si="3"/>
        <v>0</v>
      </c>
      <c r="P23" s="148">
        <f t="shared" si="4"/>
        <v>0</v>
      </c>
      <c r="Q23" s="158" t="str">
        <f ca="1">IF(WEEKDAY(B23)=1,IF(DAY(B23)&lt;=6,SUM(P23:OFFSET(P23,-(DAY(B23)-1),0)),SUM(P23:OFFSET(P23,-6,0))),"")</f>
        <v/>
      </c>
      <c r="R23" s="48"/>
      <c r="S23" s="20"/>
      <c r="T23" s="87"/>
    </row>
    <row r="24" spans="2:20" s="2" customFormat="1" ht="11.25" customHeight="1" x14ac:dyDescent="0.2">
      <c r="B24" s="78">
        <f t="shared" si="5"/>
        <v>46073</v>
      </c>
      <c r="C24" s="79">
        <f t="shared" si="6"/>
        <v>46073</v>
      </c>
      <c r="D24" s="9"/>
      <c r="E24" s="10"/>
      <c r="F24" s="142">
        <f t="shared" si="0"/>
        <v>0</v>
      </c>
      <c r="G24" s="9"/>
      <c r="H24" s="10"/>
      <c r="I24" s="147">
        <f t="shared" si="1"/>
        <v>0</v>
      </c>
      <c r="J24" s="9"/>
      <c r="K24" s="10"/>
      <c r="L24" s="147">
        <f t="shared" si="2"/>
        <v>0</v>
      </c>
      <c r="M24" s="9"/>
      <c r="N24" s="10"/>
      <c r="O24" s="147">
        <f t="shared" si="3"/>
        <v>0</v>
      </c>
      <c r="P24" s="148">
        <f t="shared" si="4"/>
        <v>0</v>
      </c>
      <c r="Q24" s="158" t="str">
        <f ca="1">IF(WEEKDAY(B24)=1,IF(DAY(B24)&lt;=6,SUM(P24:OFFSET(P24,-(DAY(B24)-1),0)),SUM(P24:OFFSET(P24,-6,0))),"")</f>
        <v/>
      </c>
      <c r="R24" s="48"/>
      <c r="S24" s="20"/>
      <c r="T24" s="87"/>
    </row>
    <row r="25" spans="2:20" s="2" customFormat="1" ht="11.25" customHeight="1" x14ac:dyDescent="0.2">
      <c r="B25" s="78">
        <f t="shared" si="5"/>
        <v>46074</v>
      </c>
      <c r="C25" s="79">
        <f t="shared" si="6"/>
        <v>46074</v>
      </c>
      <c r="D25" s="9"/>
      <c r="E25" s="10"/>
      <c r="F25" s="142">
        <f t="shared" si="0"/>
        <v>0</v>
      </c>
      <c r="G25" s="9"/>
      <c r="H25" s="10"/>
      <c r="I25" s="147">
        <f t="shared" si="1"/>
        <v>0</v>
      </c>
      <c r="J25" s="9"/>
      <c r="K25" s="10"/>
      <c r="L25" s="147">
        <f t="shared" si="2"/>
        <v>0</v>
      </c>
      <c r="M25" s="9"/>
      <c r="N25" s="10"/>
      <c r="O25" s="147">
        <f t="shared" si="3"/>
        <v>0</v>
      </c>
      <c r="P25" s="148">
        <f t="shared" si="4"/>
        <v>0</v>
      </c>
      <c r="Q25" s="158" t="str">
        <f ca="1">IF(WEEKDAY(B25)=1,IF(DAY(B25)&lt;=6,SUM(P25:OFFSET(P25,-(DAY(B25)-1),0)),SUM(P25:OFFSET(P25,-6,0))),"")</f>
        <v/>
      </c>
      <c r="R25" s="48"/>
      <c r="S25" s="20"/>
      <c r="T25" s="87"/>
    </row>
    <row r="26" spans="2:20" s="2" customFormat="1" ht="11.25" customHeight="1" x14ac:dyDescent="0.2">
      <c r="B26" s="78">
        <f t="shared" si="5"/>
        <v>46075</v>
      </c>
      <c r="C26" s="79">
        <f t="shared" si="6"/>
        <v>46075</v>
      </c>
      <c r="D26" s="9"/>
      <c r="E26" s="10"/>
      <c r="F26" s="142">
        <f t="shared" si="0"/>
        <v>0</v>
      </c>
      <c r="G26" s="9"/>
      <c r="H26" s="10"/>
      <c r="I26" s="147">
        <f t="shared" si="1"/>
        <v>0</v>
      </c>
      <c r="J26" s="9"/>
      <c r="K26" s="10"/>
      <c r="L26" s="147">
        <f t="shared" si="2"/>
        <v>0</v>
      </c>
      <c r="M26" s="9"/>
      <c r="N26" s="10"/>
      <c r="O26" s="147">
        <f t="shared" si="3"/>
        <v>0</v>
      </c>
      <c r="P26" s="148">
        <f t="shared" si="4"/>
        <v>0</v>
      </c>
      <c r="Q26" s="158">
        <f ca="1">IF(WEEKDAY(B26)=1,IF(DAY(B26)&lt;=6,SUM(P26:OFFSET(P26,-(DAY(B26)-1),0)),SUM(P26:OFFSET(P26,-6,0))),"")</f>
        <v>0</v>
      </c>
      <c r="R26" s="48"/>
      <c r="S26" s="20"/>
      <c r="T26" s="87"/>
    </row>
    <row r="27" spans="2:20" s="2" customFormat="1" ht="11.25" customHeight="1" x14ac:dyDescent="0.2">
      <c r="B27" s="78">
        <f t="shared" si="5"/>
        <v>46076</v>
      </c>
      <c r="C27" s="79">
        <f t="shared" si="6"/>
        <v>46076</v>
      </c>
      <c r="D27" s="9"/>
      <c r="E27" s="10"/>
      <c r="F27" s="142">
        <f t="shared" si="0"/>
        <v>0</v>
      </c>
      <c r="G27" s="9"/>
      <c r="H27" s="10"/>
      <c r="I27" s="147">
        <f t="shared" si="1"/>
        <v>0</v>
      </c>
      <c r="J27" s="9"/>
      <c r="K27" s="10"/>
      <c r="L27" s="147">
        <f t="shared" si="2"/>
        <v>0</v>
      </c>
      <c r="M27" s="9"/>
      <c r="N27" s="10"/>
      <c r="O27" s="147">
        <f t="shared" si="3"/>
        <v>0</v>
      </c>
      <c r="P27" s="148">
        <f t="shared" si="4"/>
        <v>0</v>
      </c>
      <c r="Q27" s="158" t="str">
        <f ca="1">IF(WEEKDAY(B27)=1,IF(DAY(B27)&lt;=6,SUM(P27:OFFSET(P27,-(DAY(B27)-1),0)),SUM(P27:OFFSET(P27,-6,0))),"")</f>
        <v/>
      </c>
      <c r="R27" s="48"/>
      <c r="S27" s="20"/>
      <c r="T27" s="87"/>
    </row>
    <row r="28" spans="2:20" s="2" customFormat="1" ht="11.25" customHeight="1" x14ac:dyDescent="0.2">
      <c r="B28" s="78">
        <f t="shared" si="5"/>
        <v>46077</v>
      </c>
      <c r="C28" s="79">
        <f t="shared" si="6"/>
        <v>46077</v>
      </c>
      <c r="D28" s="9"/>
      <c r="E28" s="10"/>
      <c r="F28" s="142">
        <f t="shared" si="0"/>
        <v>0</v>
      </c>
      <c r="G28" s="9"/>
      <c r="H28" s="10"/>
      <c r="I28" s="147">
        <f t="shared" si="1"/>
        <v>0</v>
      </c>
      <c r="J28" s="9"/>
      <c r="K28" s="10"/>
      <c r="L28" s="147">
        <f t="shared" si="2"/>
        <v>0</v>
      </c>
      <c r="M28" s="9"/>
      <c r="N28" s="10"/>
      <c r="O28" s="147">
        <f t="shared" si="3"/>
        <v>0</v>
      </c>
      <c r="P28" s="148">
        <f t="shared" si="4"/>
        <v>0</v>
      </c>
      <c r="Q28" s="158" t="str">
        <f ca="1">IF(WEEKDAY(B28)=1,IF(DAY(B28)&lt;=6,SUM(P28:OFFSET(P28,-(DAY(B28)-1),0)),SUM(P28:OFFSET(P28,-6,0))),"")</f>
        <v/>
      </c>
      <c r="R28" s="48"/>
      <c r="S28" s="20"/>
      <c r="T28" s="87"/>
    </row>
    <row r="29" spans="2:20" s="2" customFormat="1" ht="11.25" customHeight="1" x14ac:dyDescent="0.2">
      <c r="B29" s="78">
        <f t="shared" si="5"/>
        <v>46078</v>
      </c>
      <c r="C29" s="79">
        <f t="shared" si="6"/>
        <v>46078</v>
      </c>
      <c r="D29" s="9"/>
      <c r="E29" s="10"/>
      <c r="F29" s="142">
        <f t="shared" si="0"/>
        <v>0</v>
      </c>
      <c r="G29" s="9"/>
      <c r="H29" s="10"/>
      <c r="I29" s="147">
        <f t="shared" si="1"/>
        <v>0</v>
      </c>
      <c r="J29" s="9"/>
      <c r="K29" s="10"/>
      <c r="L29" s="147">
        <f t="shared" si="2"/>
        <v>0</v>
      </c>
      <c r="M29" s="9"/>
      <c r="N29" s="10"/>
      <c r="O29" s="147">
        <f t="shared" si="3"/>
        <v>0</v>
      </c>
      <c r="P29" s="148">
        <f t="shared" si="4"/>
        <v>0</v>
      </c>
      <c r="Q29" s="158" t="str">
        <f ca="1">IF(WEEKDAY(B29)=1,IF(DAY(B29)&lt;=6,SUM(P29:OFFSET(P29,-(DAY(B29)-1),0)),SUM(P29:OFFSET(P29,-6,0))),"")</f>
        <v/>
      </c>
      <c r="R29" s="48"/>
      <c r="S29" s="20"/>
      <c r="T29" s="87"/>
    </row>
    <row r="30" spans="2:20" s="2" customFormat="1" ht="11.25" customHeight="1" x14ac:dyDescent="0.2">
      <c r="B30" s="78">
        <f t="shared" si="5"/>
        <v>46079</v>
      </c>
      <c r="C30" s="79">
        <f t="shared" si="6"/>
        <v>46079</v>
      </c>
      <c r="D30" s="9"/>
      <c r="E30" s="10"/>
      <c r="F30" s="142">
        <f t="shared" si="0"/>
        <v>0</v>
      </c>
      <c r="G30" s="9"/>
      <c r="H30" s="10"/>
      <c r="I30" s="147">
        <f t="shared" si="1"/>
        <v>0</v>
      </c>
      <c r="J30" s="9"/>
      <c r="K30" s="10"/>
      <c r="L30" s="147">
        <f t="shared" si="2"/>
        <v>0</v>
      </c>
      <c r="M30" s="9"/>
      <c r="N30" s="10"/>
      <c r="O30" s="147">
        <f t="shared" si="3"/>
        <v>0</v>
      </c>
      <c r="P30" s="148">
        <f t="shared" si="4"/>
        <v>0</v>
      </c>
      <c r="Q30" s="158" t="str">
        <f ca="1">IF(WEEKDAY(B30)=1,IF(DAY(B30)&lt;=6,SUM(P30:OFFSET(P30,-(DAY(B30)-1),0)),SUM(P30:OFFSET(P30,-6,0))),"")</f>
        <v/>
      </c>
      <c r="R30" s="48"/>
      <c r="S30" s="20"/>
      <c r="T30" s="87"/>
    </row>
    <row r="31" spans="2:20" s="2" customFormat="1" ht="11.25" customHeight="1" x14ac:dyDescent="0.2">
      <c r="B31" s="78">
        <f t="shared" si="5"/>
        <v>46080</v>
      </c>
      <c r="C31" s="79">
        <f t="shared" si="6"/>
        <v>46080</v>
      </c>
      <c r="D31" s="9"/>
      <c r="E31" s="10"/>
      <c r="F31" s="142">
        <f t="shared" si="0"/>
        <v>0</v>
      </c>
      <c r="G31" s="9"/>
      <c r="H31" s="10"/>
      <c r="I31" s="147">
        <f t="shared" si="1"/>
        <v>0</v>
      </c>
      <c r="J31" s="9"/>
      <c r="K31" s="10"/>
      <c r="L31" s="147">
        <f t="shared" si="2"/>
        <v>0</v>
      </c>
      <c r="M31" s="9"/>
      <c r="N31" s="10"/>
      <c r="O31" s="147">
        <f t="shared" si="3"/>
        <v>0</v>
      </c>
      <c r="P31" s="148">
        <f t="shared" si="4"/>
        <v>0</v>
      </c>
      <c r="Q31" s="158" t="str">
        <f ca="1">IF(WEEKDAY(B31)=1,IF(DAY(B31)&lt;=6,SUM(P31:OFFSET(P31,-(DAY(B31)-1),0)),SUM(P31:OFFSET(P31,-6,0))),"")</f>
        <v/>
      </c>
      <c r="R31" s="48"/>
      <c r="S31" s="20"/>
      <c r="T31" s="87"/>
    </row>
    <row r="32" spans="2:20" s="2" customFormat="1" ht="11.25" customHeight="1" x14ac:dyDescent="0.2">
      <c r="B32" s="78">
        <f t="shared" si="5"/>
        <v>46081</v>
      </c>
      <c r="C32" s="79">
        <f t="shared" si="6"/>
        <v>46081</v>
      </c>
      <c r="D32" s="9"/>
      <c r="E32" s="10"/>
      <c r="F32" s="142">
        <f t="shared" si="0"/>
        <v>0</v>
      </c>
      <c r="G32" s="9"/>
      <c r="H32" s="10"/>
      <c r="I32" s="147">
        <f t="shared" si="1"/>
        <v>0</v>
      </c>
      <c r="J32" s="9"/>
      <c r="K32" s="10"/>
      <c r="L32" s="147">
        <f t="shared" si="2"/>
        <v>0</v>
      </c>
      <c r="M32" s="9"/>
      <c r="N32" s="10"/>
      <c r="O32" s="147">
        <f t="shared" si="3"/>
        <v>0</v>
      </c>
      <c r="P32" s="148">
        <f t="shared" si="4"/>
        <v>0</v>
      </c>
      <c r="Q32" s="158" t="str">
        <f ca="1">IF(WEEKDAY(B32)=1,IF(DAY(B32)&lt;=6,SUM(P32:OFFSET(P32,-(DAY(B32)-1),0)),SUM(P32:OFFSET(P32,-6,0))),"")</f>
        <v/>
      </c>
      <c r="R32" s="48"/>
      <c r="S32" s="20"/>
      <c r="T32" s="87">
        <f ca="1">IF(WEEKDAY(B32)=1,0,SUM(P32:OFFSET(P32,-(WEEKDAY(B32)-2),0)))</f>
        <v>0</v>
      </c>
    </row>
    <row r="33" spans="2:20" s="2" customFormat="1" ht="11.25" customHeight="1" x14ac:dyDescent="0.2">
      <c r="B33" s="78">
        <f t="shared" si="5"/>
        <v>46082</v>
      </c>
      <c r="C33" s="79">
        <f t="shared" si="6"/>
        <v>46082</v>
      </c>
      <c r="D33" s="9"/>
      <c r="E33" s="11"/>
      <c r="F33" s="142">
        <f t="shared" si="0"/>
        <v>0</v>
      </c>
      <c r="G33" s="9"/>
      <c r="H33" s="10"/>
      <c r="I33" s="147">
        <f t="shared" si="1"/>
        <v>0</v>
      </c>
      <c r="J33" s="9"/>
      <c r="K33" s="10"/>
      <c r="L33" s="147">
        <f t="shared" si="2"/>
        <v>0</v>
      </c>
      <c r="M33" s="9"/>
      <c r="N33" s="10"/>
      <c r="O33" s="147">
        <f t="shared" si="3"/>
        <v>0</v>
      </c>
      <c r="P33" s="148">
        <f t="shared" si="4"/>
        <v>0</v>
      </c>
      <c r="Q33" s="158">
        <f ca="1">IF(WEEKDAY(B33)=1,IF(DAY(B33)&lt;=6,SUM(P33:OFFSET(P33,-(DAY(B33)-1),0)),SUM(P33:OFFSET(P33,-6,0))),"")</f>
        <v>0</v>
      </c>
      <c r="R33" s="48"/>
      <c r="S33" s="20"/>
      <c r="T33" s="87">
        <f ca="1">IF(AND(WEEKDAY(B33)=1,DAY(B33)=1),0,SUM(P33:OFFSET(P33,-(WEEKDAY(B33)-2),0)))</f>
        <v>0</v>
      </c>
    </row>
    <row r="34" spans="2:20" s="2" customFormat="1" ht="11.25" customHeight="1" x14ac:dyDescent="0.2">
      <c r="B34" s="129"/>
      <c r="C34" s="130"/>
      <c r="D34" s="134"/>
      <c r="E34" s="135"/>
      <c r="F34" s="142"/>
      <c r="G34" s="134"/>
      <c r="H34" s="135"/>
      <c r="I34" s="147"/>
      <c r="J34" s="134"/>
      <c r="K34" s="135"/>
      <c r="L34" s="147"/>
      <c r="M34" s="134"/>
      <c r="N34" s="135"/>
      <c r="O34" s="147"/>
      <c r="P34" s="148"/>
      <c r="Q34" s="158"/>
      <c r="R34" s="136"/>
      <c r="S34" s="137"/>
      <c r="T34" s="87"/>
    </row>
    <row r="35" spans="2:20" s="2" customFormat="1" ht="11.25" customHeight="1" thickBot="1" x14ac:dyDescent="0.25">
      <c r="B35" s="115"/>
      <c r="C35" s="83"/>
      <c r="D35" s="138"/>
      <c r="E35" s="139"/>
      <c r="F35" s="153"/>
      <c r="G35" s="138"/>
      <c r="H35" s="139"/>
      <c r="I35" s="140"/>
      <c r="J35" s="138"/>
      <c r="K35" s="139"/>
      <c r="L35" s="140"/>
      <c r="M35" s="138"/>
      <c r="N35" s="139"/>
      <c r="O35" s="140"/>
      <c r="P35" s="154"/>
      <c r="Q35" s="160"/>
      <c r="R35" s="140"/>
      <c r="S35" s="141"/>
      <c r="T35" s="87"/>
    </row>
    <row r="36" spans="2:20" ht="14.25" customHeight="1" thickTop="1" x14ac:dyDescent="0.25">
      <c r="B36" s="62"/>
      <c r="C36" s="90" t="s">
        <v>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03"/>
      <c r="Q36" s="103"/>
      <c r="R36" s="87" t="s">
        <v>15</v>
      </c>
      <c r="S36" s="89"/>
      <c r="T36" s="63"/>
    </row>
    <row r="37" spans="2:20" ht="14.25" customHeight="1" x14ac:dyDescent="0.3">
      <c r="B37" s="62"/>
      <c r="C37" s="90" t="s">
        <v>4</v>
      </c>
      <c r="D37" s="63" t="s">
        <v>5</v>
      </c>
      <c r="E37" s="63"/>
      <c r="F37" s="63"/>
      <c r="G37" s="133">
        <f>januari!G40</f>
        <v>0</v>
      </c>
      <c r="H37" s="63"/>
      <c r="I37" s="63"/>
      <c r="J37" s="63"/>
      <c r="K37" s="63"/>
      <c r="L37" s="91"/>
      <c r="M37" s="91"/>
      <c r="N37" s="92" t="s">
        <v>13</v>
      </c>
      <c r="O37" s="63"/>
      <c r="P37" s="6">
        <f>SUM(P5:P33)</f>
        <v>0</v>
      </c>
      <c r="Q37" s="93"/>
      <c r="R37" s="87" t="s">
        <v>16</v>
      </c>
      <c r="S37" s="89"/>
      <c r="T37" s="63"/>
    </row>
    <row r="38" spans="2:20" ht="14.25" customHeight="1" x14ac:dyDescent="0.25">
      <c r="B38" s="62"/>
      <c r="C38" s="90" t="s">
        <v>4</v>
      </c>
      <c r="D38" s="63" t="s">
        <v>6</v>
      </c>
      <c r="E38" s="63"/>
      <c r="F38" s="63"/>
      <c r="G38" s="56"/>
      <c r="H38" s="63"/>
      <c r="I38" s="63"/>
      <c r="J38" s="63"/>
      <c r="K38" s="63"/>
      <c r="L38" s="179" t="s">
        <v>35</v>
      </c>
      <c r="M38" s="179"/>
      <c r="N38" s="179"/>
      <c r="O38" s="63"/>
      <c r="P38" s="55"/>
      <c r="Q38" s="94"/>
      <c r="R38" s="87" t="s">
        <v>17</v>
      </c>
      <c r="S38" s="89"/>
      <c r="T38" s="63"/>
    </row>
    <row r="39" spans="2:20" ht="14.25" customHeight="1" x14ac:dyDescent="0.25">
      <c r="B39" s="62"/>
      <c r="C39" s="90" t="s">
        <v>4</v>
      </c>
      <c r="D39" s="63"/>
      <c r="E39" s="63"/>
      <c r="F39" s="63"/>
      <c r="G39" s="63"/>
      <c r="H39" s="63"/>
      <c r="I39" s="63"/>
      <c r="J39" s="63"/>
      <c r="K39" s="63"/>
      <c r="L39" s="91"/>
      <c r="M39" s="91"/>
      <c r="N39" s="91"/>
      <c r="O39" s="63"/>
      <c r="P39" s="94"/>
      <c r="Q39" s="94"/>
      <c r="R39" s="87" t="s">
        <v>18</v>
      </c>
      <c r="S39" s="89"/>
      <c r="T39" s="63"/>
    </row>
    <row r="40" spans="2:20" ht="14.25" customHeight="1" x14ac:dyDescent="0.25">
      <c r="B40" s="62"/>
      <c r="C40" s="90" t="s">
        <v>4</v>
      </c>
      <c r="D40" s="178" t="s">
        <v>7</v>
      </c>
      <c r="E40" s="178"/>
      <c r="F40" s="178"/>
      <c r="G40" s="104">
        <f>G37-G38</f>
        <v>0</v>
      </c>
      <c r="H40" s="63"/>
      <c r="I40" s="63"/>
      <c r="J40" s="63"/>
      <c r="K40" s="63"/>
      <c r="L40" s="91"/>
      <c r="M40" s="180" t="s">
        <v>41</v>
      </c>
      <c r="N40" s="180"/>
      <c r="O40" s="63"/>
      <c r="P40" s="6">
        <f>P37-P38</f>
        <v>0</v>
      </c>
      <c r="Q40" s="94"/>
      <c r="R40" s="87" t="s">
        <v>19</v>
      </c>
      <c r="S40" s="89"/>
      <c r="T40" s="63"/>
    </row>
    <row r="41" spans="2:20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  <c r="T41" s="63"/>
    </row>
    <row r="42" spans="2:20" ht="3" customHeight="1" thickTop="1" x14ac:dyDescent="0.25">
      <c r="P42" s="1"/>
      <c r="Q42" s="1"/>
    </row>
    <row r="43" spans="2:20" hidden="1" x14ac:dyDescent="0.25">
      <c r="P43" s="1"/>
      <c r="Q43" s="1"/>
    </row>
    <row r="44" spans="2:20" hidden="1" x14ac:dyDescent="0.25">
      <c r="P44" s="1"/>
      <c r="Q44" s="1"/>
    </row>
    <row r="45" spans="2:20" hidden="1" x14ac:dyDescent="0.25">
      <c r="P45" s="1"/>
      <c r="Q45" s="1"/>
    </row>
  </sheetData>
  <sheetProtection selectLockedCells="1"/>
  <mergeCells count="11">
    <mergeCell ref="L38:N38"/>
    <mergeCell ref="D40:F40"/>
    <mergeCell ref="M40:N40"/>
    <mergeCell ref="D3:O3"/>
    <mergeCell ref="H1:K1"/>
    <mergeCell ref="M1:N1"/>
    <mergeCell ref="Q1:S1"/>
    <mergeCell ref="H2:K2"/>
    <mergeCell ref="M2:N2"/>
    <mergeCell ref="Q2:S2"/>
    <mergeCell ref="D1:G1"/>
  </mergeCells>
  <phoneticPr fontId="4" type="noConversion"/>
  <conditionalFormatting sqref="B5:S35">
    <cfRule type="expression" dxfId="11" priority="2">
      <formula>WEEKDAY($B5)=1</formula>
    </cfRule>
  </conditionalFormatting>
  <conditionalFormatting sqref="B33:S33">
    <cfRule type="expression" dxfId="10" priority="1" stopIfTrue="1">
      <formula>DAY($B$33)=1</formula>
    </cfRule>
  </conditionalFormatting>
  <pageMargins left="0.39" right="0.56999999999999995" top="0.23" bottom="0.31" header="0.16" footer="0.18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indexed="48"/>
  </sheetPr>
  <dimension ref="A1:Z44"/>
  <sheetViews>
    <sheetView showGridLines="0" showRowColHeaders="0" zoomScaleNormal="100" workbookViewId="0">
      <selection activeCell="U1" sqref="U1:XFD1048576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0" width="0.44140625" style="161" customWidth="1"/>
    <col min="21" max="26" width="0" hidden="1" customWidth="1"/>
    <col min="27" max="16384" width="8.77734375" hidden="1"/>
  </cols>
  <sheetData>
    <row r="1" spans="2:20" ht="18.75" customHeight="1" thickTop="1" x14ac:dyDescent="0.4">
      <c r="B1" s="98"/>
      <c r="C1" s="58"/>
      <c r="D1" s="174" t="s">
        <v>30</v>
      </c>
      <c r="E1" s="202"/>
      <c r="F1" s="202"/>
      <c r="G1" s="202"/>
      <c r="H1" s="186" t="s">
        <v>0</v>
      </c>
      <c r="I1" s="187"/>
      <c r="J1" s="187"/>
      <c r="K1" s="203"/>
      <c r="L1" s="59"/>
      <c r="M1" s="186" t="s">
        <v>8</v>
      </c>
      <c r="N1" s="201"/>
      <c r="O1" s="105" t="s">
        <v>9</v>
      </c>
      <c r="P1" s="61"/>
      <c r="Q1" s="186" t="s">
        <v>20</v>
      </c>
      <c r="R1" s="187"/>
      <c r="S1" s="188"/>
      <c r="T1" s="63"/>
    </row>
    <row r="2" spans="2:20" ht="18.75" customHeight="1" thickBot="1" x14ac:dyDescent="0.3">
      <c r="B2" s="62"/>
      <c r="C2" s="63"/>
      <c r="D2" s="63"/>
      <c r="E2" s="63"/>
      <c r="F2" s="63"/>
      <c r="G2" s="63"/>
      <c r="H2" s="189">
        <f>januari!H2</f>
        <v>0</v>
      </c>
      <c r="I2" s="190"/>
      <c r="J2" s="190"/>
      <c r="K2" s="191"/>
      <c r="L2" s="63"/>
      <c r="M2" s="189" t="s">
        <v>28</v>
      </c>
      <c r="N2" s="195"/>
      <c r="O2" s="106">
        <f>januari!O2</f>
        <v>2026</v>
      </c>
      <c r="P2" s="63"/>
      <c r="Q2" s="196">
        <f>januari!Q2</f>
        <v>0</v>
      </c>
      <c r="R2" s="197"/>
      <c r="S2" s="198"/>
      <c r="T2" s="63"/>
    </row>
    <row r="3" spans="2:20" ht="18.75" customHeight="1" thickTop="1" thickBot="1" x14ac:dyDescent="0.3">
      <c r="B3" s="65"/>
      <c r="C3" s="66"/>
      <c r="D3" s="192" t="s">
        <v>1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  <c r="P3" s="67"/>
      <c r="Q3" s="68"/>
      <c r="R3" s="69"/>
      <c r="S3" s="66"/>
      <c r="T3" s="63"/>
    </row>
    <row r="4" spans="2:20" ht="16.5" customHeight="1" thickTop="1" thickBot="1" x14ac:dyDescent="0.3">
      <c r="B4" s="70"/>
      <c r="C4" s="71"/>
      <c r="D4" s="107" t="s">
        <v>2</v>
      </c>
      <c r="E4" s="108" t="s">
        <v>3</v>
      </c>
      <c r="F4" s="28"/>
      <c r="G4" s="107" t="s">
        <v>2</v>
      </c>
      <c r="H4" s="108" t="s">
        <v>3</v>
      </c>
      <c r="I4" s="28"/>
      <c r="J4" s="107" t="s">
        <v>2</v>
      </c>
      <c r="K4" s="108" t="s">
        <v>3</v>
      </c>
      <c r="L4" s="28"/>
      <c r="M4" s="107" t="s">
        <v>2</v>
      </c>
      <c r="N4" s="108" t="s">
        <v>3</v>
      </c>
      <c r="O4" s="28"/>
      <c r="P4" s="109" t="s">
        <v>10</v>
      </c>
      <c r="Q4" s="110" t="s">
        <v>29</v>
      </c>
      <c r="R4" s="109" t="s">
        <v>11</v>
      </c>
      <c r="S4" s="111" t="s">
        <v>12</v>
      </c>
      <c r="T4" s="63"/>
    </row>
    <row r="5" spans="2:20" s="2" customFormat="1" ht="11.25" customHeight="1" x14ac:dyDescent="0.2">
      <c r="B5" s="81">
        <f>IF(DAY(februari!C33)=1,februari!B32+1,februari!B33+1)</f>
        <v>46082</v>
      </c>
      <c r="C5" s="112">
        <f>IF(DAY(februari!C33)=1,februari!C32+1,februari!C33+1)</f>
        <v>46082</v>
      </c>
      <c r="D5" s="43"/>
      <c r="E5" s="44"/>
      <c r="F5" s="147">
        <f>IF(E5="",0,(E5-D5))</f>
        <v>0</v>
      </c>
      <c r="G5" s="43"/>
      <c r="H5" s="44"/>
      <c r="I5" s="147">
        <f>IF(H5="",0,(H5-G5))</f>
        <v>0</v>
      </c>
      <c r="J5" s="43"/>
      <c r="K5" s="44"/>
      <c r="L5" s="147">
        <f>IF(K5="",0,(K5-J5))</f>
        <v>0</v>
      </c>
      <c r="M5" s="43"/>
      <c r="N5" s="44"/>
      <c r="O5" s="147">
        <f>IF(N5="",0,(N5-M5))</f>
        <v>0</v>
      </c>
      <c r="P5" s="148">
        <f>(F5+I5+L5+O5)</f>
        <v>0</v>
      </c>
      <c r="Q5" s="151">
        <f ca="1">IF(WEEKDAY(B5)=1,IF(DAY(B5)&lt;=6,SUM(P5:OFFSET(P5,-(DAY(B5)-1),0))+februari!$T$32+februari!$T$33,SUM(P5:OFFSET(P5,-6,0))),"")</f>
        <v>0</v>
      </c>
      <c r="R5" s="50"/>
      <c r="S5" s="22"/>
      <c r="T5" s="87"/>
    </row>
    <row r="6" spans="2:20" s="2" customFormat="1" ht="11.25" customHeight="1" x14ac:dyDescent="0.2">
      <c r="B6" s="81">
        <f>B5+1</f>
        <v>46083</v>
      </c>
      <c r="C6" s="113">
        <f>C5+1</f>
        <v>46083</v>
      </c>
      <c r="D6" s="34"/>
      <c r="E6" s="35"/>
      <c r="F6" s="147">
        <f t="shared" ref="F6:F35" si="0">IF(E6="",0,(E6-D6))</f>
        <v>0</v>
      </c>
      <c r="G6" s="34"/>
      <c r="H6" s="35"/>
      <c r="I6" s="147">
        <f t="shared" ref="I6:I35" si="1">IF(H6="",0,(H6-G6))</f>
        <v>0</v>
      </c>
      <c r="J6" s="34"/>
      <c r="K6" s="35"/>
      <c r="L6" s="147">
        <f t="shared" ref="L6:L35" si="2">IF(K6="",0,(K6-J6))</f>
        <v>0</v>
      </c>
      <c r="M6" s="34"/>
      <c r="N6" s="35"/>
      <c r="O6" s="147">
        <f t="shared" ref="O6:O35" si="3">IF(N6="",0,(N6-M6))</f>
        <v>0</v>
      </c>
      <c r="P6" s="148">
        <f t="shared" ref="P6:P35" si="4">(F6+I6+L6+O6)</f>
        <v>0</v>
      </c>
      <c r="Q6" s="151" t="str">
        <f ca="1">IF(WEEKDAY(B6)=1,IF(DAY(B6)&lt;=6,SUM(P6:OFFSET(P6,-(DAY(B6)-1),0)),SUM(P6:OFFSET(P6,-6,0))),"")</f>
        <v/>
      </c>
      <c r="R6" s="51"/>
      <c r="S6" s="23"/>
      <c r="T6" s="87"/>
    </row>
    <row r="7" spans="2:20" s="2" customFormat="1" ht="11.25" customHeight="1" x14ac:dyDescent="0.2">
      <c r="B7" s="81">
        <f t="shared" ref="B7:B35" si="5">B6+1</f>
        <v>46084</v>
      </c>
      <c r="C7" s="113">
        <f t="shared" ref="C7:C35" si="6">C6+1</f>
        <v>46084</v>
      </c>
      <c r="D7" s="34"/>
      <c r="E7" s="35"/>
      <c r="F7" s="147">
        <f t="shared" si="0"/>
        <v>0</v>
      </c>
      <c r="G7" s="34"/>
      <c r="H7" s="35"/>
      <c r="I7" s="147">
        <f t="shared" si="1"/>
        <v>0</v>
      </c>
      <c r="J7" s="34"/>
      <c r="K7" s="35"/>
      <c r="L7" s="147">
        <f t="shared" si="2"/>
        <v>0</v>
      </c>
      <c r="M7" s="34"/>
      <c r="N7" s="35"/>
      <c r="O7" s="147">
        <f t="shared" si="3"/>
        <v>0</v>
      </c>
      <c r="P7" s="148">
        <f t="shared" si="4"/>
        <v>0</v>
      </c>
      <c r="Q7" s="151" t="str">
        <f ca="1">IF(WEEKDAY(B7)=1,IF(DAY(B7)&lt;=6,SUM(P7:OFFSET(P7,-(DAY(B7)-1),0)),SUM(P7:OFFSET(P7,-6,0))),"")</f>
        <v/>
      </c>
      <c r="R7" s="51"/>
      <c r="S7" s="24"/>
      <c r="T7" s="87"/>
    </row>
    <row r="8" spans="2:20" s="2" customFormat="1" ht="11.25" customHeight="1" x14ac:dyDescent="0.2">
      <c r="B8" s="81">
        <f t="shared" si="5"/>
        <v>46085</v>
      </c>
      <c r="C8" s="113">
        <f t="shared" si="6"/>
        <v>46085</v>
      </c>
      <c r="D8" s="34"/>
      <c r="E8" s="35"/>
      <c r="F8" s="147">
        <f t="shared" si="0"/>
        <v>0</v>
      </c>
      <c r="G8" s="34"/>
      <c r="H8" s="35"/>
      <c r="I8" s="147">
        <f t="shared" si="1"/>
        <v>0</v>
      </c>
      <c r="J8" s="34"/>
      <c r="K8" s="35"/>
      <c r="L8" s="147">
        <f t="shared" si="2"/>
        <v>0</v>
      </c>
      <c r="M8" s="34"/>
      <c r="N8" s="35"/>
      <c r="O8" s="147">
        <f t="shared" si="3"/>
        <v>0</v>
      </c>
      <c r="P8" s="148">
        <f t="shared" si="4"/>
        <v>0</v>
      </c>
      <c r="Q8" s="151" t="str">
        <f ca="1">IF(WEEKDAY(B8)=1,IF(DAY(B8)&lt;=6,SUM(P8:OFFSET(P8,-(DAY(B8)-1),0)),SUM(P8:OFFSET(P8,-6,0))),"")</f>
        <v/>
      </c>
      <c r="R8" s="51"/>
      <c r="S8" s="23"/>
      <c r="T8" s="87"/>
    </row>
    <row r="9" spans="2:20" s="2" customFormat="1" ht="11.25" customHeight="1" x14ac:dyDescent="0.2">
      <c r="B9" s="81">
        <f t="shared" si="5"/>
        <v>46086</v>
      </c>
      <c r="C9" s="113">
        <f t="shared" si="6"/>
        <v>46086</v>
      </c>
      <c r="D9" s="34"/>
      <c r="E9" s="35"/>
      <c r="F9" s="147">
        <f t="shared" si="0"/>
        <v>0</v>
      </c>
      <c r="G9" s="34"/>
      <c r="H9" s="35"/>
      <c r="I9" s="147">
        <f t="shared" si="1"/>
        <v>0</v>
      </c>
      <c r="J9" s="34"/>
      <c r="K9" s="35"/>
      <c r="L9" s="147">
        <f t="shared" si="2"/>
        <v>0</v>
      </c>
      <c r="M9" s="34"/>
      <c r="N9" s="35"/>
      <c r="O9" s="147">
        <f t="shared" si="3"/>
        <v>0</v>
      </c>
      <c r="P9" s="148">
        <f t="shared" si="4"/>
        <v>0</v>
      </c>
      <c r="Q9" s="151" t="str">
        <f ca="1">IF(WEEKDAY(B9)=1,IF(DAY(B9)&lt;=6,SUM(P9:OFFSET(P9,-(DAY(B9)-1),0)),SUM(P9:OFFSET(P9,-6,0))),"")</f>
        <v/>
      </c>
      <c r="R9" s="51"/>
      <c r="S9" s="23"/>
      <c r="T9" s="87"/>
    </row>
    <row r="10" spans="2:20" s="2" customFormat="1" ht="11.25" customHeight="1" x14ac:dyDescent="0.2">
      <c r="B10" s="81">
        <f t="shared" si="5"/>
        <v>46087</v>
      </c>
      <c r="C10" s="113">
        <f t="shared" si="6"/>
        <v>46087</v>
      </c>
      <c r="D10" s="34"/>
      <c r="E10" s="35"/>
      <c r="F10" s="147">
        <f t="shared" si="0"/>
        <v>0</v>
      </c>
      <c r="G10" s="34"/>
      <c r="H10" s="35"/>
      <c r="I10" s="147">
        <f t="shared" si="1"/>
        <v>0</v>
      </c>
      <c r="J10" s="34"/>
      <c r="K10" s="35"/>
      <c r="L10" s="147">
        <f t="shared" si="2"/>
        <v>0</v>
      </c>
      <c r="M10" s="34"/>
      <c r="N10" s="35"/>
      <c r="O10" s="147">
        <f t="shared" si="3"/>
        <v>0</v>
      </c>
      <c r="P10" s="148">
        <f t="shared" si="4"/>
        <v>0</v>
      </c>
      <c r="Q10" s="151" t="str">
        <f ca="1">IF(WEEKDAY(B10)=1,IF(DAY(B10)&lt;=6,SUM(P10:OFFSET(P10,-(DAY(B10)-1),0)),SUM(P10:OFFSET(P10,-6,0))),"")</f>
        <v/>
      </c>
      <c r="R10" s="51"/>
      <c r="S10" s="23"/>
      <c r="T10" s="87"/>
    </row>
    <row r="11" spans="2:20" s="2" customFormat="1" ht="11.25" customHeight="1" x14ac:dyDescent="0.2">
      <c r="B11" s="81">
        <f t="shared" si="5"/>
        <v>46088</v>
      </c>
      <c r="C11" s="113">
        <f t="shared" si="6"/>
        <v>46088</v>
      </c>
      <c r="D11" s="34"/>
      <c r="E11" s="35"/>
      <c r="F11" s="147">
        <f t="shared" si="0"/>
        <v>0</v>
      </c>
      <c r="G11" s="34"/>
      <c r="H11" s="35"/>
      <c r="I11" s="147">
        <f t="shared" si="1"/>
        <v>0</v>
      </c>
      <c r="J11" s="34"/>
      <c r="K11" s="35"/>
      <c r="L11" s="147">
        <f t="shared" si="2"/>
        <v>0</v>
      </c>
      <c r="M11" s="34"/>
      <c r="N11" s="35"/>
      <c r="O11" s="147">
        <f t="shared" si="3"/>
        <v>0</v>
      </c>
      <c r="P11" s="148">
        <f t="shared" si="4"/>
        <v>0</v>
      </c>
      <c r="Q11" s="151" t="str">
        <f ca="1">IF(WEEKDAY(B11)=1,IF(DAY(B11)&lt;=6,SUM(P11:OFFSET(P11,-(DAY(B11)-1),0)),SUM(P11:OFFSET(P11,-6,0))),"")</f>
        <v/>
      </c>
      <c r="R11" s="51"/>
      <c r="S11" s="23"/>
      <c r="T11" s="87"/>
    </row>
    <row r="12" spans="2:20" s="2" customFormat="1" ht="11.25" customHeight="1" x14ac:dyDescent="0.2">
      <c r="B12" s="81">
        <f t="shared" si="5"/>
        <v>46089</v>
      </c>
      <c r="C12" s="113">
        <f t="shared" si="6"/>
        <v>46089</v>
      </c>
      <c r="D12" s="34"/>
      <c r="E12" s="35"/>
      <c r="F12" s="147">
        <f t="shared" si="0"/>
        <v>0</v>
      </c>
      <c r="G12" s="34"/>
      <c r="H12" s="35"/>
      <c r="I12" s="147">
        <f t="shared" si="1"/>
        <v>0</v>
      </c>
      <c r="J12" s="34"/>
      <c r="K12" s="35"/>
      <c r="L12" s="147">
        <f t="shared" si="2"/>
        <v>0</v>
      </c>
      <c r="M12" s="34"/>
      <c r="N12" s="35"/>
      <c r="O12" s="147">
        <f t="shared" si="3"/>
        <v>0</v>
      </c>
      <c r="P12" s="148">
        <f t="shared" si="4"/>
        <v>0</v>
      </c>
      <c r="Q12" s="151">
        <f ca="1">IF(WEEKDAY(B12)=1,IF(DAY(B12)&lt;=6,SUM(P12:OFFSET(P12,-(DAY(B12)-1),0)),SUM(P12:OFFSET(P12,-6,0))),"")</f>
        <v>0</v>
      </c>
      <c r="R12" s="51"/>
      <c r="S12" s="23"/>
      <c r="T12" s="87"/>
    </row>
    <row r="13" spans="2:20" s="2" customFormat="1" ht="11.25" customHeight="1" x14ac:dyDescent="0.2">
      <c r="B13" s="81">
        <f t="shared" si="5"/>
        <v>46090</v>
      </c>
      <c r="C13" s="113">
        <f t="shared" si="6"/>
        <v>46090</v>
      </c>
      <c r="D13" s="34"/>
      <c r="E13" s="35"/>
      <c r="F13" s="147">
        <f t="shared" si="0"/>
        <v>0</v>
      </c>
      <c r="G13" s="34"/>
      <c r="H13" s="35"/>
      <c r="I13" s="147">
        <f t="shared" si="1"/>
        <v>0</v>
      </c>
      <c r="J13" s="34"/>
      <c r="K13" s="35"/>
      <c r="L13" s="147">
        <f t="shared" si="2"/>
        <v>0</v>
      </c>
      <c r="M13" s="34"/>
      <c r="N13" s="35"/>
      <c r="O13" s="147">
        <f t="shared" si="3"/>
        <v>0</v>
      </c>
      <c r="P13" s="148">
        <f t="shared" si="4"/>
        <v>0</v>
      </c>
      <c r="Q13" s="151" t="str">
        <f ca="1">IF(WEEKDAY(B13)=1,IF(DAY(B13)&lt;=6,SUM(P13:OFFSET(P13,-(DAY(B13)-1),0)),SUM(P13:OFFSET(P13,-6,0))),"")</f>
        <v/>
      </c>
      <c r="R13" s="51"/>
      <c r="S13" s="23"/>
      <c r="T13" s="87"/>
    </row>
    <row r="14" spans="2:20" s="2" customFormat="1" ht="11.25" customHeight="1" x14ac:dyDescent="0.2">
      <c r="B14" s="81">
        <f t="shared" si="5"/>
        <v>46091</v>
      </c>
      <c r="C14" s="113">
        <f t="shared" si="6"/>
        <v>46091</v>
      </c>
      <c r="D14" s="34"/>
      <c r="E14" s="35"/>
      <c r="F14" s="147">
        <f t="shared" si="0"/>
        <v>0</v>
      </c>
      <c r="G14" s="34"/>
      <c r="H14" s="35"/>
      <c r="I14" s="147">
        <f t="shared" si="1"/>
        <v>0</v>
      </c>
      <c r="J14" s="34"/>
      <c r="K14" s="35"/>
      <c r="L14" s="147">
        <f t="shared" si="2"/>
        <v>0</v>
      </c>
      <c r="M14" s="34"/>
      <c r="N14" s="35"/>
      <c r="O14" s="147">
        <f t="shared" si="3"/>
        <v>0</v>
      </c>
      <c r="P14" s="148">
        <f t="shared" si="4"/>
        <v>0</v>
      </c>
      <c r="Q14" s="151" t="str">
        <f ca="1">IF(WEEKDAY(B14)=1,IF(DAY(B14)&lt;=6,SUM(P14:OFFSET(P14,-(DAY(B14)-1),0)),SUM(P14:OFFSET(P14,-6,0))),"")</f>
        <v/>
      </c>
      <c r="R14" s="51"/>
      <c r="S14" s="23"/>
      <c r="T14" s="87"/>
    </row>
    <row r="15" spans="2:20" s="2" customFormat="1" ht="11.25" customHeight="1" x14ac:dyDescent="0.2">
      <c r="B15" s="81">
        <f t="shared" si="5"/>
        <v>46092</v>
      </c>
      <c r="C15" s="113">
        <f t="shared" si="6"/>
        <v>46092</v>
      </c>
      <c r="D15" s="34"/>
      <c r="E15" s="35"/>
      <c r="F15" s="147">
        <f t="shared" si="0"/>
        <v>0</v>
      </c>
      <c r="G15" s="34"/>
      <c r="H15" s="35"/>
      <c r="I15" s="147">
        <f t="shared" si="1"/>
        <v>0</v>
      </c>
      <c r="J15" s="34"/>
      <c r="K15" s="35"/>
      <c r="L15" s="147">
        <f t="shared" si="2"/>
        <v>0</v>
      </c>
      <c r="M15" s="34"/>
      <c r="N15" s="35"/>
      <c r="O15" s="147">
        <f t="shared" si="3"/>
        <v>0</v>
      </c>
      <c r="P15" s="148">
        <f t="shared" si="4"/>
        <v>0</v>
      </c>
      <c r="Q15" s="151" t="str">
        <f ca="1">IF(WEEKDAY(B15)=1,IF(DAY(B15)&lt;=6,SUM(P15:OFFSET(P15,-(DAY(B15)-1),0)),SUM(P15:OFFSET(P15,-6,0))),"")</f>
        <v/>
      </c>
      <c r="R15" s="51"/>
      <c r="S15" s="23"/>
      <c r="T15" s="87"/>
    </row>
    <row r="16" spans="2:20" s="2" customFormat="1" ht="11.25" customHeight="1" x14ac:dyDescent="0.2">
      <c r="B16" s="81">
        <f t="shared" si="5"/>
        <v>46093</v>
      </c>
      <c r="C16" s="113">
        <f t="shared" si="6"/>
        <v>46093</v>
      </c>
      <c r="D16" s="34"/>
      <c r="E16" s="35"/>
      <c r="F16" s="147">
        <f t="shared" si="0"/>
        <v>0</v>
      </c>
      <c r="G16" s="34"/>
      <c r="H16" s="35"/>
      <c r="I16" s="147">
        <f t="shared" si="1"/>
        <v>0</v>
      </c>
      <c r="J16" s="34"/>
      <c r="K16" s="35"/>
      <c r="L16" s="147">
        <f t="shared" si="2"/>
        <v>0</v>
      </c>
      <c r="M16" s="34"/>
      <c r="N16" s="35"/>
      <c r="O16" s="147">
        <f t="shared" si="3"/>
        <v>0</v>
      </c>
      <c r="P16" s="148">
        <f t="shared" si="4"/>
        <v>0</v>
      </c>
      <c r="Q16" s="151" t="str">
        <f ca="1">IF(WEEKDAY(B16)=1,IF(DAY(B16)&lt;=6,SUM(P16:OFFSET(P16,-(DAY(B16)-1),0)),SUM(P16:OFFSET(P16,-6,0))),"")</f>
        <v/>
      </c>
      <c r="R16" s="51"/>
      <c r="S16" s="23"/>
      <c r="T16" s="87"/>
    </row>
    <row r="17" spans="2:20" s="2" customFormat="1" ht="11.25" customHeight="1" x14ac:dyDescent="0.2">
      <c r="B17" s="81">
        <f t="shared" si="5"/>
        <v>46094</v>
      </c>
      <c r="C17" s="113">
        <f t="shared" si="6"/>
        <v>46094</v>
      </c>
      <c r="D17" s="34"/>
      <c r="E17" s="35"/>
      <c r="F17" s="147">
        <f t="shared" si="0"/>
        <v>0</v>
      </c>
      <c r="G17" s="34"/>
      <c r="H17" s="35"/>
      <c r="I17" s="147">
        <f t="shared" si="1"/>
        <v>0</v>
      </c>
      <c r="J17" s="34"/>
      <c r="K17" s="35"/>
      <c r="L17" s="147">
        <f t="shared" si="2"/>
        <v>0</v>
      </c>
      <c r="M17" s="34"/>
      <c r="N17" s="35"/>
      <c r="O17" s="147">
        <f t="shared" si="3"/>
        <v>0</v>
      </c>
      <c r="P17" s="148">
        <f t="shared" si="4"/>
        <v>0</v>
      </c>
      <c r="Q17" s="151" t="str">
        <f ca="1">IF(WEEKDAY(B17)=1,IF(DAY(B17)&lt;=6,SUM(P17:OFFSET(P17,-(DAY(B17)-1),0)),SUM(P17:OFFSET(P17,-6,0))),"")</f>
        <v/>
      </c>
      <c r="R17" s="51"/>
      <c r="S17" s="23"/>
      <c r="T17" s="87"/>
    </row>
    <row r="18" spans="2:20" s="2" customFormat="1" ht="11.25" customHeight="1" x14ac:dyDescent="0.2">
      <c r="B18" s="81">
        <f t="shared" si="5"/>
        <v>46095</v>
      </c>
      <c r="C18" s="113">
        <f t="shared" si="6"/>
        <v>46095</v>
      </c>
      <c r="D18" s="34"/>
      <c r="E18" s="35"/>
      <c r="F18" s="147">
        <f t="shared" si="0"/>
        <v>0</v>
      </c>
      <c r="G18" s="34"/>
      <c r="H18" s="35"/>
      <c r="I18" s="147">
        <f t="shared" si="1"/>
        <v>0</v>
      </c>
      <c r="J18" s="34"/>
      <c r="K18" s="35"/>
      <c r="L18" s="147">
        <f t="shared" si="2"/>
        <v>0</v>
      </c>
      <c r="M18" s="34"/>
      <c r="N18" s="35"/>
      <c r="O18" s="147">
        <f t="shared" si="3"/>
        <v>0</v>
      </c>
      <c r="P18" s="148">
        <f t="shared" si="4"/>
        <v>0</v>
      </c>
      <c r="Q18" s="151" t="str">
        <f ca="1">IF(WEEKDAY(B18)=1,IF(DAY(B18)&lt;=6,SUM(P18:OFFSET(P18,-(DAY(B18)-1),0)),SUM(P18:OFFSET(P18,-6,0))),"")</f>
        <v/>
      </c>
      <c r="R18" s="51"/>
      <c r="S18" s="23"/>
      <c r="T18" s="87"/>
    </row>
    <row r="19" spans="2:20" s="2" customFormat="1" ht="11.25" customHeight="1" x14ac:dyDescent="0.2">
      <c r="B19" s="81">
        <f t="shared" si="5"/>
        <v>46096</v>
      </c>
      <c r="C19" s="113">
        <f t="shared" si="6"/>
        <v>46096</v>
      </c>
      <c r="D19" s="34"/>
      <c r="E19" s="35"/>
      <c r="F19" s="147">
        <f t="shared" si="0"/>
        <v>0</v>
      </c>
      <c r="G19" s="34"/>
      <c r="H19" s="35"/>
      <c r="I19" s="147">
        <f t="shared" si="1"/>
        <v>0</v>
      </c>
      <c r="J19" s="34"/>
      <c r="K19" s="35"/>
      <c r="L19" s="147">
        <f t="shared" si="2"/>
        <v>0</v>
      </c>
      <c r="M19" s="34"/>
      <c r="N19" s="35"/>
      <c r="O19" s="147">
        <f t="shared" si="3"/>
        <v>0</v>
      </c>
      <c r="P19" s="148">
        <f t="shared" si="4"/>
        <v>0</v>
      </c>
      <c r="Q19" s="151">
        <f ca="1">IF(WEEKDAY(B19)=1,IF(DAY(B19)&lt;=6,SUM(P19:OFFSET(P19,-(DAY(B19)-1),0)),SUM(P19:OFFSET(P19,-6,0))),"")</f>
        <v>0</v>
      </c>
      <c r="R19" s="51"/>
      <c r="S19" s="23"/>
      <c r="T19" s="87"/>
    </row>
    <row r="20" spans="2:20" s="2" customFormat="1" ht="11.25" customHeight="1" x14ac:dyDescent="0.2">
      <c r="B20" s="81">
        <f t="shared" si="5"/>
        <v>46097</v>
      </c>
      <c r="C20" s="113">
        <f t="shared" si="6"/>
        <v>46097</v>
      </c>
      <c r="D20" s="34"/>
      <c r="E20" s="35"/>
      <c r="F20" s="147">
        <f t="shared" si="0"/>
        <v>0</v>
      </c>
      <c r="G20" s="34"/>
      <c r="H20" s="35"/>
      <c r="I20" s="147">
        <f t="shared" si="1"/>
        <v>0</v>
      </c>
      <c r="J20" s="34"/>
      <c r="K20" s="35"/>
      <c r="L20" s="147">
        <f t="shared" si="2"/>
        <v>0</v>
      </c>
      <c r="M20" s="34"/>
      <c r="N20" s="35"/>
      <c r="O20" s="147">
        <f t="shared" si="3"/>
        <v>0</v>
      </c>
      <c r="P20" s="148">
        <f t="shared" si="4"/>
        <v>0</v>
      </c>
      <c r="Q20" s="151" t="str">
        <f ca="1">IF(WEEKDAY(B20)=1,IF(DAY(B20)&lt;=6,SUM(P20:OFFSET(P20,-(DAY(B20)-1),0)),SUM(P20:OFFSET(P20,-6,0))),"")</f>
        <v/>
      </c>
      <c r="R20" s="51"/>
      <c r="S20" s="23"/>
      <c r="T20" s="87"/>
    </row>
    <row r="21" spans="2:20" s="2" customFormat="1" ht="11.25" customHeight="1" x14ac:dyDescent="0.2">
      <c r="B21" s="81">
        <f t="shared" si="5"/>
        <v>46098</v>
      </c>
      <c r="C21" s="113">
        <f t="shared" si="6"/>
        <v>46098</v>
      </c>
      <c r="D21" s="34"/>
      <c r="E21" s="35"/>
      <c r="F21" s="147">
        <f t="shared" si="0"/>
        <v>0</v>
      </c>
      <c r="G21" s="34"/>
      <c r="H21" s="35"/>
      <c r="I21" s="147">
        <f t="shared" si="1"/>
        <v>0</v>
      </c>
      <c r="J21" s="34"/>
      <c r="K21" s="35"/>
      <c r="L21" s="147">
        <f t="shared" si="2"/>
        <v>0</v>
      </c>
      <c r="M21" s="34"/>
      <c r="N21" s="35"/>
      <c r="O21" s="147">
        <f t="shared" si="3"/>
        <v>0</v>
      </c>
      <c r="P21" s="148">
        <f t="shared" si="4"/>
        <v>0</v>
      </c>
      <c r="Q21" s="151" t="str">
        <f ca="1">IF(WEEKDAY(B21)=1,IF(DAY(B21)&lt;=6,SUM(P21:OFFSET(P21,-(DAY(B21)-1),0)),SUM(P21:OFFSET(P21,-6,0))),"")</f>
        <v/>
      </c>
      <c r="R21" s="51"/>
      <c r="S21" s="23"/>
      <c r="T21" s="87"/>
    </row>
    <row r="22" spans="2:20" s="2" customFormat="1" ht="11.25" customHeight="1" x14ac:dyDescent="0.2">
      <c r="B22" s="81">
        <f t="shared" si="5"/>
        <v>46099</v>
      </c>
      <c r="C22" s="113">
        <f t="shared" si="6"/>
        <v>46099</v>
      </c>
      <c r="D22" s="34"/>
      <c r="E22" s="35"/>
      <c r="F22" s="147">
        <f t="shared" si="0"/>
        <v>0</v>
      </c>
      <c r="G22" s="34"/>
      <c r="H22" s="35"/>
      <c r="I22" s="147">
        <f t="shared" si="1"/>
        <v>0</v>
      </c>
      <c r="J22" s="34"/>
      <c r="K22" s="35"/>
      <c r="L22" s="147">
        <f t="shared" si="2"/>
        <v>0</v>
      </c>
      <c r="M22" s="34"/>
      <c r="N22" s="35"/>
      <c r="O22" s="147">
        <f t="shared" si="3"/>
        <v>0</v>
      </c>
      <c r="P22" s="148">
        <f t="shared" si="4"/>
        <v>0</v>
      </c>
      <c r="Q22" s="151" t="str">
        <f ca="1">IF(WEEKDAY(B22)=1,IF(DAY(B22)&lt;=6,SUM(P22:OFFSET(P22,-(DAY(B22)-1),0)),SUM(P22:OFFSET(P22,-6,0))),"")</f>
        <v/>
      </c>
      <c r="R22" s="51"/>
      <c r="S22" s="23"/>
      <c r="T22" s="87"/>
    </row>
    <row r="23" spans="2:20" s="2" customFormat="1" ht="11.25" customHeight="1" x14ac:dyDescent="0.2">
      <c r="B23" s="81">
        <f t="shared" si="5"/>
        <v>46100</v>
      </c>
      <c r="C23" s="113">
        <f t="shared" si="6"/>
        <v>46100</v>
      </c>
      <c r="D23" s="34"/>
      <c r="E23" s="35"/>
      <c r="F23" s="147">
        <f t="shared" si="0"/>
        <v>0</v>
      </c>
      <c r="G23" s="34"/>
      <c r="H23" s="35"/>
      <c r="I23" s="147">
        <f t="shared" si="1"/>
        <v>0</v>
      </c>
      <c r="J23" s="34"/>
      <c r="K23" s="35"/>
      <c r="L23" s="147">
        <f t="shared" si="2"/>
        <v>0</v>
      </c>
      <c r="M23" s="34"/>
      <c r="N23" s="35"/>
      <c r="O23" s="147">
        <f t="shared" si="3"/>
        <v>0</v>
      </c>
      <c r="P23" s="148">
        <f t="shared" si="4"/>
        <v>0</v>
      </c>
      <c r="Q23" s="151" t="str">
        <f ca="1">IF(WEEKDAY(B23)=1,IF(DAY(B23)&lt;=6,SUM(P23:OFFSET(P23,-(DAY(B23)-1),0)),SUM(P23:OFFSET(P23,-6,0))),"")</f>
        <v/>
      </c>
      <c r="R23" s="51"/>
      <c r="S23" s="23"/>
      <c r="T23" s="87"/>
    </row>
    <row r="24" spans="2:20" s="2" customFormat="1" ht="11.25" customHeight="1" x14ac:dyDescent="0.2">
      <c r="B24" s="81">
        <f t="shared" si="5"/>
        <v>46101</v>
      </c>
      <c r="C24" s="113">
        <f t="shared" si="6"/>
        <v>46101</v>
      </c>
      <c r="D24" s="34"/>
      <c r="E24" s="35"/>
      <c r="F24" s="147">
        <f t="shared" si="0"/>
        <v>0</v>
      </c>
      <c r="G24" s="34"/>
      <c r="H24" s="35"/>
      <c r="I24" s="147">
        <f t="shared" si="1"/>
        <v>0</v>
      </c>
      <c r="J24" s="34"/>
      <c r="K24" s="35"/>
      <c r="L24" s="147">
        <f t="shared" si="2"/>
        <v>0</v>
      </c>
      <c r="M24" s="34"/>
      <c r="N24" s="35"/>
      <c r="O24" s="147">
        <f t="shared" si="3"/>
        <v>0</v>
      </c>
      <c r="P24" s="148">
        <f t="shared" si="4"/>
        <v>0</v>
      </c>
      <c r="Q24" s="151" t="str">
        <f ca="1">IF(WEEKDAY(B24)=1,IF(DAY(B24)&lt;=6,SUM(P24:OFFSET(P24,-(DAY(B24)-1),0)),SUM(P24:OFFSET(P24,-6,0))),"")</f>
        <v/>
      </c>
      <c r="R24" s="51"/>
      <c r="S24" s="23"/>
      <c r="T24" s="87"/>
    </row>
    <row r="25" spans="2:20" s="2" customFormat="1" ht="11.25" customHeight="1" x14ac:dyDescent="0.2">
      <c r="B25" s="81">
        <f t="shared" si="5"/>
        <v>46102</v>
      </c>
      <c r="C25" s="113">
        <f t="shared" si="6"/>
        <v>46102</v>
      </c>
      <c r="D25" s="34"/>
      <c r="E25" s="35"/>
      <c r="F25" s="147">
        <f t="shared" si="0"/>
        <v>0</v>
      </c>
      <c r="G25" s="34"/>
      <c r="H25" s="35"/>
      <c r="I25" s="147">
        <f t="shared" si="1"/>
        <v>0</v>
      </c>
      <c r="J25" s="34"/>
      <c r="K25" s="35"/>
      <c r="L25" s="147">
        <f t="shared" si="2"/>
        <v>0</v>
      </c>
      <c r="M25" s="34"/>
      <c r="N25" s="35"/>
      <c r="O25" s="147">
        <f t="shared" si="3"/>
        <v>0</v>
      </c>
      <c r="P25" s="148">
        <f t="shared" si="4"/>
        <v>0</v>
      </c>
      <c r="Q25" s="151" t="str">
        <f ca="1">IF(WEEKDAY(B25)=1,IF(DAY(B25)&lt;=6,SUM(P25:OFFSET(P25,-(DAY(B25)-1),0)),SUM(P25:OFFSET(P25,-6,0))),"")</f>
        <v/>
      </c>
      <c r="R25" s="51"/>
      <c r="S25" s="23"/>
      <c r="T25" s="87"/>
    </row>
    <row r="26" spans="2:20" s="2" customFormat="1" ht="11.25" customHeight="1" x14ac:dyDescent="0.2">
      <c r="B26" s="81">
        <f t="shared" si="5"/>
        <v>46103</v>
      </c>
      <c r="C26" s="113">
        <f t="shared" si="6"/>
        <v>46103</v>
      </c>
      <c r="D26" s="34"/>
      <c r="E26" s="35"/>
      <c r="F26" s="147">
        <f t="shared" si="0"/>
        <v>0</v>
      </c>
      <c r="G26" s="34"/>
      <c r="H26" s="35"/>
      <c r="I26" s="147">
        <f t="shared" si="1"/>
        <v>0</v>
      </c>
      <c r="J26" s="34"/>
      <c r="K26" s="35"/>
      <c r="L26" s="147">
        <f t="shared" si="2"/>
        <v>0</v>
      </c>
      <c r="M26" s="34"/>
      <c r="N26" s="35"/>
      <c r="O26" s="147">
        <f t="shared" si="3"/>
        <v>0</v>
      </c>
      <c r="P26" s="148">
        <f t="shared" si="4"/>
        <v>0</v>
      </c>
      <c r="Q26" s="151">
        <f ca="1">IF(WEEKDAY(B26)=1,IF(DAY(B26)&lt;=6,SUM(P26:OFFSET(P26,-(DAY(B26)-1),0)),SUM(P26:OFFSET(P26,-6,0))),"")</f>
        <v>0</v>
      </c>
      <c r="R26" s="51"/>
      <c r="S26" s="23"/>
      <c r="T26" s="87"/>
    </row>
    <row r="27" spans="2:20" s="2" customFormat="1" ht="11.25" customHeight="1" x14ac:dyDescent="0.2">
      <c r="B27" s="81">
        <f t="shared" si="5"/>
        <v>46104</v>
      </c>
      <c r="C27" s="113">
        <f t="shared" si="6"/>
        <v>46104</v>
      </c>
      <c r="D27" s="34"/>
      <c r="E27" s="35"/>
      <c r="F27" s="147">
        <f t="shared" si="0"/>
        <v>0</v>
      </c>
      <c r="G27" s="34"/>
      <c r="H27" s="35"/>
      <c r="I27" s="147">
        <f t="shared" si="1"/>
        <v>0</v>
      </c>
      <c r="J27" s="34"/>
      <c r="K27" s="35"/>
      <c r="L27" s="147">
        <f t="shared" si="2"/>
        <v>0</v>
      </c>
      <c r="M27" s="34"/>
      <c r="N27" s="35"/>
      <c r="O27" s="147">
        <f t="shared" si="3"/>
        <v>0</v>
      </c>
      <c r="P27" s="148">
        <f t="shared" si="4"/>
        <v>0</v>
      </c>
      <c r="Q27" s="151" t="str">
        <f ca="1">IF(WEEKDAY(B27)=1,IF(DAY(B27)&lt;=6,SUM(P27:OFFSET(P27,-(DAY(B27)-1),0)),SUM(P27:OFFSET(P27,-6,0))),"")</f>
        <v/>
      </c>
      <c r="R27" s="51"/>
      <c r="S27" s="23"/>
      <c r="T27" s="87"/>
    </row>
    <row r="28" spans="2:20" s="2" customFormat="1" ht="11.25" customHeight="1" x14ac:dyDescent="0.2">
      <c r="B28" s="81">
        <f t="shared" si="5"/>
        <v>46105</v>
      </c>
      <c r="C28" s="113">
        <f t="shared" si="6"/>
        <v>46105</v>
      </c>
      <c r="D28" s="34"/>
      <c r="E28" s="35"/>
      <c r="F28" s="147">
        <f t="shared" si="0"/>
        <v>0</v>
      </c>
      <c r="G28" s="34"/>
      <c r="H28" s="35"/>
      <c r="I28" s="147">
        <f t="shared" si="1"/>
        <v>0</v>
      </c>
      <c r="J28" s="34"/>
      <c r="K28" s="35"/>
      <c r="L28" s="147">
        <f t="shared" si="2"/>
        <v>0</v>
      </c>
      <c r="M28" s="34"/>
      <c r="N28" s="35"/>
      <c r="O28" s="147">
        <f t="shared" si="3"/>
        <v>0</v>
      </c>
      <c r="P28" s="148">
        <f t="shared" si="4"/>
        <v>0</v>
      </c>
      <c r="Q28" s="151" t="str">
        <f ca="1">IF(WEEKDAY(B28)=1,IF(DAY(B28)&lt;=6,SUM(P28:OFFSET(P28,-(DAY(B28)-1),0)),SUM(P28:OFFSET(P28,-6,0))),"")</f>
        <v/>
      </c>
      <c r="R28" s="51"/>
      <c r="S28" s="23"/>
      <c r="T28" s="87"/>
    </row>
    <row r="29" spans="2:20" s="2" customFormat="1" ht="11.25" customHeight="1" x14ac:dyDescent="0.2">
      <c r="B29" s="81">
        <f t="shared" si="5"/>
        <v>46106</v>
      </c>
      <c r="C29" s="113">
        <f t="shared" si="6"/>
        <v>46106</v>
      </c>
      <c r="D29" s="34"/>
      <c r="E29" s="35"/>
      <c r="F29" s="147">
        <f t="shared" si="0"/>
        <v>0</v>
      </c>
      <c r="G29" s="34"/>
      <c r="H29" s="35"/>
      <c r="I29" s="147">
        <f t="shared" si="1"/>
        <v>0</v>
      </c>
      <c r="J29" s="34"/>
      <c r="K29" s="35"/>
      <c r="L29" s="147">
        <f t="shared" si="2"/>
        <v>0</v>
      </c>
      <c r="M29" s="34"/>
      <c r="N29" s="35"/>
      <c r="O29" s="147">
        <f t="shared" si="3"/>
        <v>0</v>
      </c>
      <c r="P29" s="148">
        <f t="shared" si="4"/>
        <v>0</v>
      </c>
      <c r="Q29" s="151" t="str">
        <f ca="1">IF(WEEKDAY(B29)=1,IF(DAY(B29)&lt;=6,SUM(P29:OFFSET(P29,-(DAY(B29)-1),0)),SUM(P29:OFFSET(P29,-6,0))),"")</f>
        <v/>
      </c>
      <c r="R29" s="51"/>
      <c r="S29" s="23"/>
      <c r="T29" s="87"/>
    </row>
    <row r="30" spans="2:20" s="2" customFormat="1" ht="11.25" customHeight="1" x14ac:dyDescent="0.2">
      <c r="B30" s="81">
        <f t="shared" si="5"/>
        <v>46107</v>
      </c>
      <c r="C30" s="113">
        <f t="shared" si="6"/>
        <v>46107</v>
      </c>
      <c r="D30" s="34"/>
      <c r="E30" s="35"/>
      <c r="F30" s="147">
        <f t="shared" si="0"/>
        <v>0</v>
      </c>
      <c r="G30" s="34"/>
      <c r="H30" s="35"/>
      <c r="I30" s="147">
        <f t="shared" si="1"/>
        <v>0</v>
      </c>
      <c r="J30" s="34"/>
      <c r="K30" s="35"/>
      <c r="L30" s="147">
        <f t="shared" si="2"/>
        <v>0</v>
      </c>
      <c r="M30" s="34"/>
      <c r="N30" s="35"/>
      <c r="O30" s="147">
        <f t="shared" si="3"/>
        <v>0</v>
      </c>
      <c r="P30" s="148">
        <f t="shared" si="4"/>
        <v>0</v>
      </c>
      <c r="Q30" s="151" t="str">
        <f ca="1">IF(WEEKDAY(B30)=1,IF(DAY(B30)&lt;=6,SUM(P30:OFFSET(P30,-(DAY(B30)-1),0)),SUM(P30:OFFSET(P30,-6,0))),"")</f>
        <v/>
      </c>
      <c r="R30" s="51"/>
      <c r="S30" s="23"/>
      <c r="T30" s="87"/>
    </row>
    <row r="31" spans="2:20" s="2" customFormat="1" ht="11.25" customHeight="1" x14ac:dyDescent="0.2">
      <c r="B31" s="81">
        <f t="shared" si="5"/>
        <v>46108</v>
      </c>
      <c r="C31" s="113">
        <f t="shared" si="6"/>
        <v>46108</v>
      </c>
      <c r="D31" s="34"/>
      <c r="E31" s="35"/>
      <c r="F31" s="147">
        <f t="shared" si="0"/>
        <v>0</v>
      </c>
      <c r="G31" s="34"/>
      <c r="H31" s="35"/>
      <c r="I31" s="147">
        <f t="shared" si="1"/>
        <v>0</v>
      </c>
      <c r="J31" s="34"/>
      <c r="K31" s="35"/>
      <c r="L31" s="147">
        <f t="shared" si="2"/>
        <v>0</v>
      </c>
      <c r="M31" s="34"/>
      <c r="N31" s="35"/>
      <c r="O31" s="147">
        <f t="shared" si="3"/>
        <v>0</v>
      </c>
      <c r="P31" s="148">
        <f t="shared" si="4"/>
        <v>0</v>
      </c>
      <c r="Q31" s="151" t="str">
        <f ca="1">IF(WEEKDAY(B31)=1,IF(DAY(B31)&lt;=6,SUM(P31:OFFSET(P31,-(DAY(B31)-1),0)),SUM(P31:OFFSET(P31,-6,0))),"")</f>
        <v/>
      </c>
      <c r="R31" s="51"/>
      <c r="S31" s="23"/>
      <c r="T31" s="87"/>
    </row>
    <row r="32" spans="2:20" s="2" customFormat="1" ht="11.25" customHeight="1" x14ac:dyDescent="0.2">
      <c r="B32" s="81">
        <f t="shared" si="5"/>
        <v>46109</v>
      </c>
      <c r="C32" s="113">
        <f t="shared" si="6"/>
        <v>46109</v>
      </c>
      <c r="D32" s="34"/>
      <c r="E32" s="35"/>
      <c r="F32" s="147">
        <f t="shared" si="0"/>
        <v>0</v>
      </c>
      <c r="G32" s="34"/>
      <c r="H32" s="35"/>
      <c r="I32" s="147">
        <f t="shared" si="1"/>
        <v>0</v>
      </c>
      <c r="J32" s="34"/>
      <c r="K32" s="35"/>
      <c r="L32" s="147">
        <f t="shared" si="2"/>
        <v>0</v>
      </c>
      <c r="M32" s="34"/>
      <c r="N32" s="35"/>
      <c r="O32" s="147">
        <f t="shared" si="3"/>
        <v>0</v>
      </c>
      <c r="P32" s="148">
        <f t="shared" si="4"/>
        <v>0</v>
      </c>
      <c r="Q32" s="151" t="str">
        <f ca="1">IF(WEEKDAY(B32)=1,IF(DAY(B32)&lt;=6,SUM(P32:OFFSET(P32,-(DAY(B32)-1),0)),SUM(P32:OFFSET(P32,-6,0))),"")</f>
        <v/>
      </c>
      <c r="R32" s="51"/>
      <c r="S32" s="23"/>
      <c r="T32" s="87"/>
    </row>
    <row r="33" spans="2:20" s="2" customFormat="1" ht="11.25" customHeight="1" x14ac:dyDescent="0.2">
      <c r="B33" s="81">
        <f t="shared" si="5"/>
        <v>46110</v>
      </c>
      <c r="C33" s="113">
        <f t="shared" si="6"/>
        <v>46110</v>
      </c>
      <c r="D33" s="34"/>
      <c r="E33" s="35"/>
      <c r="F33" s="147">
        <f t="shared" si="0"/>
        <v>0</v>
      </c>
      <c r="G33" s="34"/>
      <c r="H33" s="35"/>
      <c r="I33" s="147">
        <f t="shared" si="1"/>
        <v>0</v>
      </c>
      <c r="J33" s="34"/>
      <c r="K33" s="35"/>
      <c r="L33" s="147">
        <f t="shared" si="2"/>
        <v>0</v>
      </c>
      <c r="M33" s="34"/>
      <c r="N33" s="35"/>
      <c r="O33" s="147">
        <f t="shared" si="3"/>
        <v>0</v>
      </c>
      <c r="P33" s="148">
        <f t="shared" si="4"/>
        <v>0</v>
      </c>
      <c r="Q33" s="151">
        <f ca="1">IF(WEEKDAY(B33)=1,IF(DAY(B33)&lt;=6,SUM(P33:OFFSET(P33,-(DAY(B33)-1),0)),SUM(P33:OFFSET(P33,-6,0))),"")</f>
        <v>0</v>
      </c>
      <c r="R33" s="51"/>
      <c r="S33" s="23"/>
      <c r="T33" s="87"/>
    </row>
    <row r="34" spans="2:20" s="2" customFormat="1" ht="11.25" customHeight="1" x14ac:dyDescent="0.2">
      <c r="B34" s="81">
        <f t="shared" si="5"/>
        <v>46111</v>
      </c>
      <c r="C34" s="113">
        <f t="shared" si="6"/>
        <v>46111</v>
      </c>
      <c r="D34" s="34"/>
      <c r="E34" s="35"/>
      <c r="F34" s="147">
        <f t="shared" si="0"/>
        <v>0</v>
      </c>
      <c r="G34" s="34"/>
      <c r="H34" s="35"/>
      <c r="I34" s="147">
        <f t="shared" si="1"/>
        <v>0</v>
      </c>
      <c r="J34" s="34"/>
      <c r="K34" s="35"/>
      <c r="L34" s="147">
        <f t="shared" si="2"/>
        <v>0</v>
      </c>
      <c r="M34" s="34"/>
      <c r="N34" s="35"/>
      <c r="O34" s="147">
        <f t="shared" si="3"/>
        <v>0</v>
      </c>
      <c r="P34" s="148">
        <f t="shared" si="4"/>
        <v>0</v>
      </c>
      <c r="Q34" s="151" t="str">
        <f ca="1">IF(WEEKDAY(B34)=1,IF(DAY(B34)&lt;=6,SUM(P34:OFFSET(P34,-(DAY(B34)-1),0)),SUM(P34:OFFSET(P34,-6,0))),"")</f>
        <v/>
      </c>
      <c r="R34" s="51"/>
      <c r="S34" s="23"/>
      <c r="T34" s="87"/>
    </row>
    <row r="35" spans="2:20" s="2" customFormat="1" ht="11.25" customHeight="1" thickBot="1" x14ac:dyDescent="0.25">
      <c r="B35" s="82">
        <f t="shared" si="5"/>
        <v>46112</v>
      </c>
      <c r="C35" s="119">
        <f t="shared" si="6"/>
        <v>46112</v>
      </c>
      <c r="D35" s="39"/>
      <c r="E35" s="40"/>
      <c r="F35" s="146">
        <f t="shared" si="0"/>
        <v>0</v>
      </c>
      <c r="G35" s="39"/>
      <c r="H35" s="40"/>
      <c r="I35" s="146">
        <f t="shared" si="1"/>
        <v>0</v>
      </c>
      <c r="J35" s="39"/>
      <c r="K35" s="40"/>
      <c r="L35" s="146">
        <f t="shared" si="2"/>
        <v>0</v>
      </c>
      <c r="M35" s="39"/>
      <c r="N35" s="40"/>
      <c r="O35" s="146">
        <f t="shared" si="3"/>
        <v>0</v>
      </c>
      <c r="P35" s="149">
        <f t="shared" si="4"/>
        <v>0</v>
      </c>
      <c r="Q35" s="152" t="str">
        <f ca="1">IF(WEEKDAY(B35)=1,IF(DAY(B35)&lt;=6,SUM(P35:OFFSET(P35,-(DAY(B35)-1),0)),SUM(P35:OFFSET(P35,-6,0))),"")</f>
        <v/>
      </c>
      <c r="R35" s="53"/>
      <c r="S35" s="32"/>
      <c r="T35" s="87">
        <f ca="1">IF(WEEKDAY(B35)=1,0,SUM(P35:OFFSET(P35,-(WEEKDAY(B35)-2),0)))</f>
        <v>0</v>
      </c>
    </row>
    <row r="36" spans="2:20" s="2" customFormat="1" ht="14.25" customHeight="1" thickTop="1" x14ac:dyDescent="0.2">
      <c r="B36" s="123"/>
      <c r="C36" s="124"/>
      <c r="D36" s="125"/>
      <c r="E36" s="125"/>
      <c r="F36" s="33"/>
      <c r="G36" s="125"/>
      <c r="H36" s="125"/>
      <c r="I36" s="33"/>
      <c r="J36" s="125"/>
      <c r="K36" s="125"/>
      <c r="L36" s="33"/>
      <c r="M36" s="125"/>
      <c r="N36" s="125"/>
      <c r="O36" s="33"/>
      <c r="P36" s="88"/>
      <c r="Q36" s="126"/>
      <c r="R36" s="127" t="s">
        <v>15</v>
      </c>
      <c r="S36" s="128"/>
      <c r="T36" s="87"/>
    </row>
    <row r="37" spans="2:20" ht="14.25" customHeight="1" x14ac:dyDescent="0.3">
      <c r="B37" s="62"/>
      <c r="C37" s="90" t="s">
        <v>4</v>
      </c>
      <c r="D37" s="117" t="s">
        <v>5</v>
      </c>
      <c r="E37" s="117"/>
      <c r="F37" s="117"/>
      <c r="G37" s="133">
        <f>februari!G40</f>
        <v>0</v>
      </c>
      <c r="H37" s="63"/>
      <c r="I37" s="63"/>
      <c r="J37" s="63"/>
      <c r="K37" s="63"/>
      <c r="L37" s="91"/>
      <c r="M37" s="91"/>
      <c r="N37" s="92" t="s">
        <v>13</v>
      </c>
      <c r="O37" s="63"/>
      <c r="P37" s="6">
        <f>SUM(P5:P35)</f>
        <v>0</v>
      </c>
      <c r="Q37" s="118"/>
      <c r="R37" s="87" t="s">
        <v>16</v>
      </c>
      <c r="S37" s="116"/>
      <c r="T37" s="63"/>
    </row>
    <row r="38" spans="2:20" ht="14.25" customHeight="1" x14ac:dyDescent="0.25">
      <c r="B38" s="62"/>
      <c r="C38" s="90" t="s">
        <v>4</v>
      </c>
      <c r="D38" s="117" t="s">
        <v>6</v>
      </c>
      <c r="E38" s="117"/>
      <c r="F38" s="117"/>
      <c r="G38" s="56">
        <v>0</v>
      </c>
      <c r="H38" s="63"/>
      <c r="I38" s="63"/>
      <c r="J38" s="63"/>
      <c r="K38" s="63"/>
      <c r="L38" s="179" t="s">
        <v>35</v>
      </c>
      <c r="M38" s="179"/>
      <c r="N38" s="179"/>
      <c r="O38" s="63"/>
      <c r="P38" s="57"/>
      <c r="Q38" s="94"/>
      <c r="R38" s="87" t="s">
        <v>17</v>
      </c>
      <c r="S38" s="116"/>
      <c r="T38" s="63"/>
    </row>
    <row r="39" spans="2:20" ht="14.25" customHeight="1" x14ac:dyDescent="0.25">
      <c r="B39" s="62"/>
      <c r="C39" s="90" t="s">
        <v>4</v>
      </c>
      <c r="D39" s="117"/>
      <c r="E39" s="117"/>
      <c r="F39" s="117"/>
      <c r="G39" s="63"/>
      <c r="H39" s="63"/>
      <c r="I39" s="63"/>
      <c r="J39" s="63"/>
      <c r="K39" s="63"/>
      <c r="L39" s="91"/>
      <c r="M39" s="91"/>
      <c r="N39" s="91"/>
      <c r="O39" s="63"/>
      <c r="P39" s="94"/>
      <c r="Q39" s="94"/>
      <c r="R39" s="87" t="s">
        <v>18</v>
      </c>
      <c r="S39" s="116"/>
      <c r="T39" s="63"/>
    </row>
    <row r="40" spans="2:20" ht="14.25" customHeight="1" x14ac:dyDescent="0.25">
      <c r="B40" s="62"/>
      <c r="C40" s="90" t="s">
        <v>4</v>
      </c>
      <c r="D40" s="199" t="s">
        <v>7</v>
      </c>
      <c r="E40" s="199"/>
      <c r="F40" s="199"/>
      <c r="G40" s="104">
        <f>G37-G38</f>
        <v>0</v>
      </c>
      <c r="H40" s="63"/>
      <c r="I40" s="63"/>
      <c r="J40" s="63"/>
      <c r="K40" s="63"/>
      <c r="L40" s="91"/>
      <c r="M40" s="180" t="s">
        <v>41</v>
      </c>
      <c r="N40" s="200"/>
      <c r="O40" s="63"/>
      <c r="P40" s="6">
        <f>P37-P38</f>
        <v>0</v>
      </c>
      <c r="Q40" s="94"/>
      <c r="R40" s="87" t="s">
        <v>19</v>
      </c>
      <c r="S40" s="116"/>
      <c r="T40" s="63"/>
    </row>
    <row r="41" spans="2:20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  <c r="T41" s="63"/>
    </row>
    <row r="42" spans="2:20" ht="3" customHeight="1" thickTop="1" x14ac:dyDescent="0.25">
      <c r="P42" s="1"/>
      <c r="Q42" s="1"/>
    </row>
    <row r="43" spans="2:20" hidden="1" x14ac:dyDescent="0.25">
      <c r="P43" s="1"/>
      <c r="Q43" s="1"/>
    </row>
    <row r="44" spans="2:20" hidden="1" x14ac:dyDescent="0.25">
      <c r="P44" s="1"/>
      <c r="Q44" s="1"/>
    </row>
  </sheetData>
  <sheetProtection selectLockedCells="1"/>
  <mergeCells count="11">
    <mergeCell ref="D40:F40"/>
    <mergeCell ref="L38:N38"/>
    <mergeCell ref="M40:N40"/>
    <mergeCell ref="M1:N1"/>
    <mergeCell ref="D1:G1"/>
    <mergeCell ref="H1:K1"/>
    <mergeCell ref="Q1:S1"/>
    <mergeCell ref="H2:K2"/>
    <mergeCell ref="D3:O3"/>
    <mergeCell ref="M2:N2"/>
    <mergeCell ref="Q2:S2"/>
  </mergeCells>
  <phoneticPr fontId="4" type="noConversion"/>
  <conditionalFormatting sqref="B5:S36">
    <cfRule type="expression" dxfId="9" priority="1" stopIfTrue="1">
      <formula>WEEKDAY($B5)=1</formula>
    </cfRule>
  </conditionalFormatting>
  <pageMargins left="0.3" right="0.28999999999999998" top="0.26" bottom="0.21" header="0.16" footer="0.14000000000000001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tabColor indexed="51"/>
  </sheetPr>
  <dimension ref="A1:Z44"/>
  <sheetViews>
    <sheetView showGridLines="0" showRowColHeaders="0" workbookViewId="0">
      <selection activeCell="D37" sqref="D37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0" width="0.44140625" style="161" customWidth="1"/>
    <col min="21" max="26" width="0" hidden="1" customWidth="1"/>
    <col min="27" max="16384" width="8.77734375" hidden="1"/>
  </cols>
  <sheetData>
    <row r="1" spans="2:20" ht="18.75" customHeight="1" thickTop="1" x14ac:dyDescent="0.4">
      <c r="B1" s="98"/>
      <c r="C1" s="58"/>
      <c r="D1" s="174" t="s">
        <v>30</v>
      </c>
      <c r="E1" s="202"/>
      <c r="F1" s="202"/>
      <c r="G1" s="202"/>
      <c r="H1" s="186" t="s">
        <v>0</v>
      </c>
      <c r="I1" s="187"/>
      <c r="J1" s="187"/>
      <c r="K1" s="203"/>
      <c r="L1" s="59"/>
      <c r="M1" s="186" t="s">
        <v>8</v>
      </c>
      <c r="N1" s="201"/>
      <c r="O1" s="105" t="s">
        <v>9</v>
      </c>
      <c r="P1" s="61"/>
      <c r="Q1" s="186" t="s">
        <v>20</v>
      </c>
      <c r="R1" s="187"/>
      <c r="S1" s="188"/>
      <c r="T1" s="63"/>
    </row>
    <row r="2" spans="2:20" ht="18.75" customHeight="1" thickBot="1" x14ac:dyDescent="0.3">
      <c r="B2" s="62"/>
      <c r="C2" s="63"/>
      <c r="D2" s="63"/>
      <c r="E2" s="63"/>
      <c r="F2" s="63"/>
      <c r="G2" s="63"/>
      <c r="H2" s="189">
        <f>januari!H2</f>
        <v>0</v>
      </c>
      <c r="I2" s="190"/>
      <c r="J2" s="190"/>
      <c r="K2" s="191"/>
      <c r="L2" s="63"/>
      <c r="M2" s="189" t="s">
        <v>27</v>
      </c>
      <c r="N2" s="195"/>
      <c r="O2" s="106">
        <f>januari!O2</f>
        <v>2026</v>
      </c>
      <c r="P2" s="63"/>
      <c r="Q2" s="196">
        <f>januari!Q2</f>
        <v>0</v>
      </c>
      <c r="R2" s="197"/>
      <c r="S2" s="198"/>
      <c r="T2" s="63"/>
    </row>
    <row r="3" spans="2:20" ht="18.75" customHeight="1" thickTop="1" thickBot="1" x14ac:dyDescent="0.3">
      <c r="B3" s="65"/>
      <c r="C3" s="66"/>
      <c r="D3" s="192" t="s">
        <v>1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  <c r="P3" s="67"/>
      <c r="Q3" s="68"/>
      <c r="R3" s="69"/>
      <c r="S3" s="66"/>
      <c r="T3" s="63"/>
    </row>
    <row r="4" spans="2:20" ht="16.5" customHeight="1" thickTop="1" thickBot="1" x14ac:dyDescent="0.3">
      <c r="B4" s="70"/>
      <c r="C4" s="71"/>
      <c r="D4" s="107" t="s">
        <v>2</v>
      </c>
      <c r="E4" s="108" t="s">
        <v>3</v>
      </c>
      <c r="F4" s="28"/>
      <c r="G4" s="107" t="s">
        <v>2</v>
      </c>
      <c r="H4" s="108" t="s">
        <v>3</v>
      </c>
      <c r="I4" s="28"/>
      <c r="J4" s="107" t="s">
        <v>2</v>
      </c>
      <c r="K4" s="108" t="s">
        <v>3</v>
      </c>
      <c r="L4" s="28"/>
      <c r="M4" s="107" t="s">
        <v>2</v>
      </c>
      <c r="N4" s="108" t="s">
        <v>3</v>
      </c>
      <c r="O4" s="28"/>
      <c r="P4" s="109" t="s">
        <v>10</v>
      </c>
      <c r="Q4" s="110" t="s">
        <v>29</v>
      </c>
      <c r="R4" s="109" t="s">
        <v>11</v>
      </c>
      <c r="S4" s="111" t="s">
        <v>12</v>
      </c>
      <c r="T4" s="63"/>
    </row>
    <row r="5" spans="2:20" s="2" customFormat="1" ht="11.25" customHeight="1" x14ac:dyDescent="0.2">
      <c r="B5" s="81">
        <f>maart!B35+1</f>
        <v>46113</v>
      </c>
      <c r="C5" s="112">
        <f>maart!C35+1</f>
        <v>46113</v>
      </c>
      <c r="D5" s="43"/>
      <c r="E5" s="44"/>
      <c r="F5" s="147">
        <f>IF(E5="",0,(E5-D5))</f>
        <v>0</v>
      </c>
      <c r="G5" s="43"/>
      <c r="H5" s="44"/>
      <c r="I5" s="147">
        <f>IF(H5="",0,(H5-G5))</f>
        <v>0</v>
      </c>
      <c r="J5" s="43"/>
      <c r="K5" s="44"/>
      <c r="L5" s="147">
        <f>IF(K5="",0,(K5-J5))</f>
        <v>0</v>
      </c>
      <c r="M5" s="43"/>
      <c r="N5" s="44"/>
      <c r="O5" s="147">
        <f>IF(N5="",0,(N5-M5))</f>
        <v>0</v>
      </c>
      <c r="P5" s="148">
        <f>(F5+I5+L5+O5)</f>
        <v>0</v>
      </c>
      <c r="Q5" s="158" t="str">
        <f ca="1">IF(WEEKDAY(B5)=1,IF(DAY(B5)&lt;=6,SUM(P5:OFFSET(P5,-(DAY(B5)-1),0))+maart!$T$35,SUM(P5:OFFSET(P5,-6,0))),"")</f>
        <v/>
      </c>
      <c r="R5" s="50"/>
      <c r="S5" s="22"/>
      <c r="T5" s="87"/>
    </row>
    <row r="6" spans="2:20" s="2" customFormat="1" ht="11.25" customHeight="1" x14ac:dyDescent="0.2">
      <c r="B6" s="81">
        <f>B5+1</f>
        <v>46114</v>
      </c>
      <c r="C6" s="113">
        <f>C5+1</f>
        <v>46114</v>
      </c>
      <c r="D6" s="34"/>
      <c r="E6" s="35"/>
      <c r="F6" s="147">
        <f t="shared" ref="F6:F35" si="0">IF(E6="",0,(E6-D6))</f>
        <v>0</v>
      </c>
      <c r="G6" s="34"/>
      <c r="H6" s="35"/>
      <c r="I6" s="147">
        <f t="shared" ref="I6:I35" si="1">IF(H6="",0,(H6-G6))</f>
        <v>0</v>
      </c>
      <c r="J6" s="34"/>
      <c r="K6" s="35"/>
      <c r="L6" s="147">
        <f t="shared" ref="L6:L35" si="2">IF(K6="",0,(K6-J6))</f>
        <v>0</v>
      </c>
      <c r="M6" s="34"/>
      <c r="N6" s="35"/>
      <c r="O6" s="147">
        <f t="shared" ref="O6:O35" si="3">IF(N6="",0,(N6-M6))</f>
        <v>0</v>
      </c>
      <c r="P6" s="148">
        <f t="shared" ref="P6:P35" si="4">(F6+I6+L6+O6)</f>
        <v>0</v>
      </c>
      <c r="Q6" s="158" t="str">
        <f ca="1">IF(WEEKDAY(B6)=1,IF(DAY(B6)&lt;=6,SUM(P6:OFFSET(P6,-(DAY(B6)-1),0))+maart!$T$35,SUM(P6:OFFSET(P6,-6,0))),"")</f>
        <v/>
      </c>
      <c r="R6" s="51"/>
      <c r="S6" s="23"/>
      <c r="T6" s="87"/>
    </row>
    <row r="7" spans="2:20" s="2" customFormat="1" ht="11.25" customHeight="1" x14ac:dyDescent="0.2">
      <c r="B7" s="81">
        <f t="shared" ref="B7:B34" si="5">B6+1</f>
        <v>46115</v>
      </c>
      <c r="C7" s="113">
        <f t="shared" ref="C7:C34" si="6">C6+1</f>
        <v>46115</v>
      </c>
      <c r="D7" s="34"/>
      <c r="E7" s="35"/>
      <c r="F7" s="147">
        <f t="shared" si="0"/>
        <v>0</v>
      </c>
      <c r="G7" s="34"/>
      <c r="H7" s="35"/>
      <c r="I7" s="147">
        <f t="shared" si="1"/>
        <v>0</v>
      </c>
      <c r="J7" s="34"/>
      <c r="K7" s="35"/>
      <c r="L7" s="147">
        <f t="shared" si="2"/>
        <v>0</v>
      </c>
      <c r="M7" s="34"/>
      <c r="N7" s="35"/>
      <c r="O7" s="147">
        <f t="shared" si="3"/>
        <v>0</v>
      </c>
      <c r="P7" s="148">
        <f t="shared" si="4"/>
        <v>0</v>
      </c>
      <c r="Q7" s="158" t="str">
        <f ca="1">IF(WEEKDAY(B7)=1,IF(DAY(B7)&lt;=6,SUM(P7:OFFSET(P7,-(DAY(B7)-1),0))+maart!$T$35,SUM(P7:OFFSET(P7,-6,0))),"")</f>
        <v/>
      </c>
      <c r="R7" s="51"/>
      <c r="S7" s="24"/>
      <c r="T7" s="87"/>
    </row>
    <row r="8" spans="2:20" s="2" customFormat="1" ht="11.25" customHeight="1" x14ac:dyDescent="0.2">
      <c r="B8" s="81">
        <f t="shared" si="5"/>
        <v>46116</v>
      </c>
      <c r="C8" s="113">
        <f t="shared" si="6"/>
        <v>46116</v>
      </c>
      <c r="D8" s="34"/>
      <c r="E8" s="35"/>
      <c r="F8" s="147">
        <f t="shared" si="0"/>
        <v>0</v>
      </c>
      <c r="G8" s="34"/>
      <c r="H8" s="35"/>
      <c r="I8" s="147">
        <f t="shared" si="1"/>
        <v>0</v>
      </c>
      <c r="J8" s="34"/>
      <c r="K8" s="35"/>
      <c r="L8" s="147">
        <f t="shared" si="2"/>
        <v>0</v>
      </c>
      <c r="M8" s="34"/>
      <c r="N8" s="35"/>
      <c r="O8" s="147">
        <f t="shared" si="3"/>
        <v>0</v>
      </c>
      <c r="P8" s="148">
        <f t="shared" si="4"/>
        <v>0</v>
      </c>
      <c r="Q8" s="158" t="str">
        <f ca="1">IF(WEEKDAY(B8)=1,IF(DAY(B8)&lt;=6,SUM(P8:OFFSET(P8,-(DAY(B8)-1),0))+maart!$T$35,SUM(P8:OFFSET(P8,-6,0))),"")</f>
        <v/>
      </c>
      <c r="R8" s="51"/>
      <c r="S8" s="23"/>
      <c r="T8" s="87"/>
    </row>
    <row r="9" spans="2:20" s="2" customFormat="1" ht="11.25" customHeight="1" x14ac:dyDescent="0.2">
      <c r="B9" s="81">
        <f t="shared" si="5"/>
        <v>46117</v>
      </c>
      <c r="C9" s="113">
        <f t="shared" si="6"/>
        <v>46117</v>
      </c>
      <c r="D9" s="34"/>
      <c r="E9" s="35"/>
      <c r="F9" s="147">
        <f t="shared" si="0"/>
        <v>0</v>
      </c>
      <c r="G9" s="34"/>
      <c r="H9" s="35"/>
      <c r="I9" s="147">
        <f t="shared" si="1"/>
        <v>0</v>
      </c>
      <c r="J9" s="34"/>
      <c r="K9" s="35"/>
      <c r="L9" s="147">
        <f t="shared" si="2"/>
        <v>0</v>
      </c>
      <c r="M9" s="34"/>
      <c r="N9" s="35"/>
      <c r="O9" s="147">
        <f t="shared" si="3"/>
        <v>0</v>
      </c>
      <c r="P9" s="148">
        <f t="shared" si="4"/>
        <v>0</v>
      </c>
      <c r="Q9" s="158">
        <f ca="1">IF(WEEKDAY(B9)=1,IF(DAY(B9)&lt;=6,SUM(P9:OFFSET(P9,-(DAY(B9)-1),0))+maart!$T$35,SUM(P9:OFFSET(P9,-6,0))),"")</f>
        <v>0</v>
      </c>
      <c r="R9" s="51"/>
      <c r="S9" s="23"/>
      <c r="T9" s="87"/>
    </row>
    <row r="10" spans="2:20" s="2" customFormat="1" ht="11.25" customHeight="1" x14ac:dyDescent="0.2">
      <c r="B10" s="81">
        <f t="shared" si="5"/>
        <v>46118</v>
      </c>
      <c r="C10" s="113">
        <f t="shared" si="6"/>
        <v>46118</v>
      </c>
      <c r="D10" s="34"/>
      <c r="E10" s="35"/>
      <c r="F10" s="147">
        <f t="shared" si="0"/>
        <v>0</v>
      </c>
      <c r="G10" s="34"/>
      <c r="H10" s="35"/>
      <c r="I10" s="147">
        <f t="shared" si="1"/>
        <v>0</v>
      </c>
      <c r="J10" s="34"/>
      <c r="K10" s="35"/>
      <c r="L10" s="147">
        <f t="shared" si="2"/>
        <v>0</v>
      </c>
      <c r="M10" s="34"/>
      <c r="N10" s="35"/>
      <c r="O10" s="147">
        <f t="shared" si="3"/>
        <v>0</v>
      </c>
      <c r="P10" s="148">
        <f t="shared" si="4"/>
        <v>0</v>
      </c>
      <c r="Q10" s="158" t="str">
        <f ca="1">IF(WEEKDAY(B10)=1,IF(DAY(B10)&lt;=6,SUM(P10:OFFSET(P10,-(DAY(B10)-1),0))+maart!$T$35,SUM(P10:OFFSET(P10,-6,0))),"")</f>
        <v/>
      </c>
      <c r="R10" s="51"/>
      <c r="S10" s="23"/>
      <c r="T10" s="87"/>
    </row>
    <row r="11" spans="2:20" s="2" customFormat="1" ht="11.25" customHeight="1" x14ac:dyDescent="0.2">
      <c r="B11" s="81">
        <f t="shared" si="5"/>
        <v>46119</v>
      </c>
      <c r="C11" s="113">
        <f t="shared" si="6"/>
        <v>46119</v>
      </c>
      <c r="D11" s="34"/>
      <c r="E11" s="35"/>
      <c r="F11" s="147">
        <f t="shared" si="0"/>
        <v>0</v>
      </c>
      <c r="G11" s="34"/>
      <c r="H11" s="35"/>
      <c r="I11" s="147">
        <f t="shared" si="1"/>
        <v>0</v>
      </c>
      <c r="J11" s="34"/>
      <c r="K11" s="35"/>
      <c r="L11" s="147">
        <f t="shared" si="2"/>
        <v>0</v>
      </c>
      <c r="M11" s="34"/>
      <c r="N11" s="35"/>
      <c r="O11" s="147">
        <f t="shared" si="3"/>
        <v>0</v>
      </c>
      <c r="P11" s="148">
        <f t="shared" si="4"/>
        <v>0</v>
      </c>
      <c r="Q11" s="158" t="str">
        <f ca="1">IF(WEEKDAY(B11)=1,IF(DAY(B11)&lt;=6,SUM(P11:OFFSET(P11,-(DAY(B11)-1),0))+maart!$T$35,SUM(P11:OFFSET(P11,-6,0))),"")</f>
        <v/>
      </c>
      <c r="R11" s="51"/>
      <c r="S11" s="23"/>
      <c r="T11" s="87"/>
    </row>
    <row r="12" spans="2:20" s="2" customFormat="1" ht="11.25" customHeight="1" x14ac:dyDescent="0.2">
      <c r="B12" s="81">
        <f t="shared" si="5"/>
        <v>46120</v>
      </c>
      <c r="C12" s="113">
        <f t="shared" si="6"/>
        <v>46120</v>
      </c>
      <c r="D12" s="34"/>
      <c r="E12" s="35"/>
      <c r="F12" s="147">
        <f t="shared" si="0"/>
        <v>0</v>
      </c>
      <c r="G12" s="34"/>
      <c r="H12" s="35"/>
      <c r="I12" s="147">
        <f t="shared" si="1"/>
        <v>0</v>
      </c>
      <c r="J12" s="34"/>
      <c r="K12" s="35"/>
      <c r="L12" s="147">
        <f t="shared" si="2"/>
        <v>0</v>
      </c>
      <c r="M12" s="34"/>
      <c r="N12" s="35"/>
      <c r="O12" s="147">
        <f t="shared" si="3"/>
        <v>0</v>
      </c>
      <c r="P12" s="148">
        <f t="shared" si="4"/>
        <v>0</v>
      </c>
      <c r="Q12" s="158" t="str">
        <f ca="1">IF(WEEKDAY(B12)=1,IF(DAY(B12)&lt;=6,SUM(P12:OFFSET(P12,-(DAY(B12)-1),0))+maart!$T$35,SUM(P12:OFFSET(P12,-6,0))),"")</f>
        <v/>
      </c>
      <c r="R12" s="51"/>
      <c r="S12" s="23"/>
      <c r="T12" s="87"/>
    </row>
    <row r="13" spans="2:20" s="2" customFormat="1" ht="11.25" customHeight="1" x14ac:dyDescent="0.2">
      <c r="B13" s="81">
        <f t="shared" si="5"/>
        <v>46121</v>
      </c>
      <c r="C13" s="113">
        <f t="shared" si="6"/>
        <v>46121</v>
      </c>
      <c r="D13" s="34"/>
      <c r="E13" s="35"/>
      <c r="F13" s="147">
        <f t="shared" si="0"/>
        <v>0</v>
      </c>
      <c r="G13" s="34"/>
      <c r="H13" s="35"/>
      <c r="I13" s="147">
        <f t="shared" si="1"/>
        <v>0</v>
      </c>
      <c r="J13" s="34"/>
      <c r="K13" s="35"/>
      <c r="L13" s="147">
        <f t="shared" si="2"/>
        <v>0</v>
      </c>
      <c r="M13" s="34"/>
      <c r="N13" s="35"/>
      <c r="O13" s="147">
        <f t="shared" si="3"/>
        <v>0</v>
      </c>
      <c r="P13" s="148">
        <f t="shared" si="4"/>
        <v>0</v>
      </c>
      <c r="Q13" s="158" t="str">
        <f ca="1">IF(WEEKDAY(B13)=1,IF(DAY(B13)&lt;=6,SUM(P13:OFFSET(P13,-(DAY(B13)-1),0))+maart!$T$35,SUM(P13:OFFSET(P13,-6,0))),"")</f>
        <v/>
      </c>
      <c r="R13" s="51"/>
      <c r="S13" s="23"/>
      <c r="T13" s="87"/>
    </row>
    <row r="14" spans="2:20" s="2" customFormat="1" ht="11.25" customHeight="1" x14ac:dyDescent="0.2">
      <c r="B14" s="81">
        <f t="shared" si="5"/>
        <v>46122</v>
      </c>
      <c r="C14" s="113">
        <f t="shared" si="6"/>
        <v>46122</v>
      </c>
      <c r="D14" s="34"/>
      <c r="E14" s="35"/>
      <c r="F14" s="147">
        <f t="shared" si="0"/>
        <v>0</v>
      </c>
      <c r="G14" s="34"/>
      <c r="H14" s="35"/>
      <c r="I14" s="147">
        <f t="shared" si="1"/>
        <v>0</v>
      </c>
      <c r="J14" s="34"/>
      <c r="K14" s="35"/>
      <c r="L14" s="147">
        <f t="shared" si="2"/>
        <v>0</v>
      </c>
      <c r="M14" s="34"/>
      <c r="N14" s="35"/>
      <c r="O14" s="147">
        <f t="shared" si="3"/>
        <v>0</v>
      </c>
      <c r="P14" s="148">
        <f t="shared" si="4"/>
        <v>0</v>
      </c>
      <c r="Q14" s="158" t="str">
        <f ca="1">IF(WEEKDAY(B14)=1,IF(DAY(B14)&lt;=6,SUM(P14:OFFSET(P14,-(DAY(B14)-1),0))+maart!$T$35,SUM(P14:OFFSET(P14,-6,0))),"")</f>
        <v/>
      </c>
      <c r="R14" s="51"/>
      <c r="S14" s="23"/>
      <c r="T14" s="87"/>
    </row>
    <row r="15" spans="2:20" s="2" customFormat="1" ht="11.25" customHeight="1" x14ac:dyDescent="0.2">
      <c r="B15" s="81">
        <f t="shared" si="5"/>
        <v>46123</v>
      </c>
      <c r="C15" s="113">
        <f t="shared" si="6"/>
        <v>46123</v>
      </c>
      <c r="D15" s="34"/>
      <c r="E15" s="35"/>
      <c r="F15" s="147">
        <f t="shared" si="0"/>
        <v>0</v>
      </c>
      <c r="G15" s="34"/>
      <c r="H15" s="35"/>
      <c r="I15" s="147">
        <f t="shared" si="1"/>
        <v>0</v>
      </c>
      <c r="J15" s="34"/>
      <c r="K15" s="35"/>
      <c r="L15" s="147">
        <f t="shared" si="2"/>
        <v>0</v>
      </c>
      <c r="M15" s="34"/>
      <c r="N15" s="35"/>
      <c r="O15" s="147">
        <f t="shared" si="3"/>
        <v>0</v>
      </c>
      <c r="P15" s="148">
        <f t="shared" si="4"/>
        <v>0</v>
      </c>
      <c r="Q15" s="158" t="str">
        <f ca="1">IF(WEEKDAY(B15)=1,IF(DAY(B15)&lt;=6,SUM(P15:OFFSET(P15,-(DAY(B15)-1),0))+maart!$T$35,SUM(P15:OFFSET(P15,-6,0))),"")</f>
        <v/>
      </c>
      <c r="R15" s="51"/>
      <c r="S15" s="23"/>
      <c r="T15" s="87"/>
    </row>
    <row r="16" spans="2:20" s="2" customFormat="1" ht="11.25" customHeight="1" x14ac:dyDescent="0.2">
      <c r="B16" s="81">
        <f t="shared" si="5"/>
        <v>46124</v>
      </c>
      <c r="C16" s="113">
        <f t="shared" si="6"/>
        <v>46124</v>
      </c>
      <c r="D16" s="34"/>
      <c r="E16" s="35"/>
      <c r="F16" s="147">
        <f t="shared" si="0"/>
        <v>0</v>
      </c>
      <c r="G16" s="34"/>
      <c r="H16" s="35"/>
      <c r="I16" s="147">
        <f t="shared" si="1"/>
        <v>0</v>
      </c>
      <c r="J16" s="34"/>
      <c r="K16" s="35"/>
      <c r="L16" s="147">
        <f t="shared" si="2"/>
        <v>0</v>
      </c>
      <c r="M16" s="34"/>
      <c r="N16" s="35"/>
      <c r="O16" s="147">
        <f t="shared" si="3"/>
        <v>0</v>
      </c>
      <c r="P16" s="148">
        <f t="shared" si="4"/>
        <v>0</v>
      </c>
      <c r="Q16" s="158">
        <f ca="1">IF(WEEKDAY(B16)=1,IF(DAY(B16)&lt;=6,SUM(P16:OFFSET(P16,-(DAY(B16)-1),0))+maart!$T$35,SUM(P16:OFFSET(P16,-6,0))),"")</f>
        <v>0</v>
      </c>
      <c r="R16" s="51"/>
      <c r="S16" s="23"/>
      <c r="T16" s="87"/>
    </row>
    <row r="17" spans="2:20" s="2" customFormat="1" ht="11.25" customHeight="1" x14ac:dyDescent="0.2">
      <c r="B17" s="81">
        <f t="shared" si="5"/>
        <v>46125</v>
      </c>
      <c r="C17" s="113">
        <f t="shared" si="6"/>
        <v>46125</v>
      </c>
      <c r="D17" s="34"/>
      <c r="E17" s="35"/>
      <c r="F17" s="147">
        <f t="shared" si="0"/>
        <v>0</v>
      </c>
      <c r="G17" s="34"/>
      <c r="H17" s="35"/>
      <c r="I17" s="147">
        <f t="shared" si="1"/>
        <v>0</v>
      </c>
      <c r="J17" s="34"/>
      <c r="K17" s="35"/>
      <c r="L17" s="147">
        <f t="shared" si="2"/>
        <v>0</v>
      </c>
      <c r="M17" s="34"/>
      <c r="N17" s="35"/>
      <c r="O17" s="147">
        <f t="shared" si="3"/>
        <v>0</v>
      </c>
      <c r="P17" s="148">
        <f t="shared" si="4"/>
        <v>0</v>
      </c>
      <c r="Q17" s="158" t="str">
        <f ca="1">IF(WEEKDAY(B17)=1,IF(DAY(B17)&lt;=6,SUM(P17:OFFSET(P17,-(DAY(B17)-1),0))+maart!$T$35,SUM(P17:OFFSET(P17,-6,0))),"")</f>
        <v/>
      </c>
      <c r="R17" s="51"/>
      <c r="S17" s="23"/>
      <c r="T17" s="87"/>
    </row>
    <row r="18" spans="2:20" s="2" customFormat="1" ht="11.25" customHeight="1" x14ac:dyDescent="0.2">
      <c r="B18" s="81">
        <f t="shared" si="5"/>
        <v>46126</v>
      </c>
      <c r="C18" s="113">
        <f t="shared" si="6"/>
        <v>46126</v>
      </c>
      <c r="D18" s="34"/>
      <c r="E18" s="35"/>
      <c r="F18" s="147">
        <f t="shared" si="0"/>
        <v>0</v>
      </c>
      <c r="G18" s="34"/>
      <c r="H18" s="35"/>
      <c r="I18" s="147">
        <f t="shared" si="1"/>
        <v>0</v>
      </c>
      <c r="J18" s="34"/>
      <c r="K18" s="35"/>
      <c r="L18" s="147">
        <f t="shared" si="2"/>
        <v>0</v>
      </c>
      <c r="M18" s="34"/>
      <c r="N18" s="35"/>
      <c r="O18" s="147">
        <f t="shared" si="3"/>
        <v>0</v>
      </c>
      <c r="P18" s="148">
        <f t="shared" si="4"/>
        <v>0</v>
      </c>
      <c r="Q18" s="158" t="str">
        <f ca="1">IF(WEEKDAY(B18)=1,IF(DAY(B18)&lt;=6,SUM(P18:OFFSET(P18,-(DAY(B18)-1),0))+maart!$T$35,SUM(P18:OFFSET(P18,-6,0))),"")</f>
        <v/>
      </c>
      <c r="R18" s="51"/>
      <c r="S18" s="23"/>
      <c r="T18" s="87"/>
    </row>
    <row r="19" spans="2:20" s="2" customFormat="1" ht="11.25" customHeight="1" x14ac:dyDescent="0.2">
      <c r="B19" s="81">
        <f t="shared" si="5"/>
        <v>46127</v>
      </c>
      <c r="C19" s="113">
        <f t="shared" si="6"/>
        <v>46127</v>
      </c>
      <c r="D19" s="34"/>
      <c r="E19" s="35"/>
      <c r="F19" s="147">
        <f t="shared" si="0"/>
        <v>0</v>
      </c>
      <c r="G19" s="34"/>
      <c r="H19" s="35"/>
      <c r="I19" s="147">
        <f t="shared" si="1"/>
        <v>0</v>
      </c>
      <c r="J19" s="34"/>
      <c r="K19" s="35"/>
      <c r="L19" s="147">
        <f t="shared" si="2"/>
        <v>0</v>
      </c>
      <c r="M19" s="34"/>
      <c r="N19" s="35"/>
      <c r="O19" s="147">
        <f t="shared" si="3"/>
        <v>0</v>
      </c>
      <c r="P19" s="148">
        <f t="shared" si="4"/>
        <v>0</v>
      </c>
      <c r="Q19" s="158" t="str">
        <f ca="1">IF(WEEKDAY(B19)=1,IF(DAY(B19)&lt;=6,SUM(P19:OFFSET(P19,-(DAY(B19)-1),0))+maart!$T$35,SUM(P19:OFFSET(P19,-6,0))),"")</f>
        <v/>
      </c>
      <c r="R19" s="51"/>
      <c r="S19" s="23"/>
      <c r="T19" s="87"/>
    </row>
    <row r="20" spans="2:20" s="2" customFormat="1" ht="11.25" customHeight="1" x14ac:dyDescent="0.2">
      <c r="B20" s="81">
        <f t="shared" si="5"/>
        <v>46128</v>
      </c>
      <c r="C20" s="113">
        <f t="shared" si="6"/>
        <v>46128</v>
      </c>
      <c r="D20" s="34"/>
      <c r="E20" s="35"/>
      <c r="F20" s="147">
        <f t="shared" si="0"/>
        <v>0</v>
      </c>
      <c r="G20" s="34"/>
      <c r="H20" s="35"/>
      <c r="I20" s="147">
        <f t="shared" si="1"/>
        <v>0</v>
      </c>
      <c r="J20" s="34"/>
      <c r="K20" s="35"/>
      <c r="L20" s="147">
        <f t="shared" si="2"/>
        <v>0</v>
      </c>
      <c r="M20" s="34"/>
      <c r="N20" s="35"/>
      <c r="O20" s="147">
        <f t="shared" si="3"/>
        <v>0</v>
      </c>
      <c r="P20" s="148">
        <f t="shared" si="4"/>
        <v>0</v>
      </c>
      <c r="Q20" s="158" t="str">
        <f ca="1">IF(WEEKDAY(B20)=1,IF(DAY(B20)&lt;=6,SUM(P20:OFFSET(P20,-(DAY(B20)-1),0))+maart!$T$35,SUM(P20:OFFSET(P20,-6,0))),"")</f>
        <v/>
      </c>
      <c r="R20" s="51"/>
      <c r="S20" s="23"/>
      <c r="T20" s="87"/>
    </row>
    <row r="21" spans="2:20" s="2" customFormat="1" ht="11.25" customHeight="1" x14ac:dyDescent="0.2">
      <c r="B21" s="81">
        <f t="shared" si="5"/>
        <v>46129</v>
      </c>
      <c r="C21" s="113">
        <f t="shared" si="6"/>
        <v>46129</v>
      </c>
      <c r="D21" s="34"/>
      <c r="E21" s="35"/>
      <c r="F21" s="147">
        <f t="shared" si="0"/>
        <v>0</v>
      </c>
      <c r="G21" s="34"/>
      <c r="H21" s="35"/>
      <c r="I21" s="147">
        <f t="shared" si="1"/>
        <v>0</v>
      </c>
      <c r="J21" s="34"/>
      <c r="K21" s="35"/>
      <c r="L21" s="147">
        <f t="shared" si="2"/>
        <v>0</v>
      </c>
      <c r="M21" s="34"/>
      <c r="N21" s="35"/>
      <c r="O21" s="147">
        <f t="shared" si="3"/>
        <v>0</v>
      </c>
      <c r="P21" s="148">
        <f t="shared" si="4"/>
        <v>0</v>
      </c>
      <c r="Q21" s="158" t="str">
        <f ca="1">IF(WEEKDAY(B21)=1,IF(DAY(B21)&lt;=6,SUM(P21:OFFSET(P21,-(DAY(B21)-1),0))+maart!$T$35,SUM(P21:OFFSET(P21,-6,0))),"")</f>
        <v/>
      </c>
      <c r="R21" s="51"/>
      <c r="S21" s="23"/>
      <c r="T21" s="87"/>
    </row>
    <row r="22" spans="2:20" s="2" customFormat="1" ht="11.25" customHeight="1" x14ac:dyDescent="0.2">
      <c r="B22" s="81">
        <f t="shared" si="5"/>
        <v>46130</v>
      </c>
      <c r="C22" s="113">
        <f t="shared" si="6"/>
        <v>46130</v>
      </c>
      <c r="D22" s="34"/>
      <c r="E22" s="35"/>
      <c r="F22" s="147">
        <f t="shared" si="0"/>
        <v>0</v>
      </c>
      <c r="G22" s="34"/>
      <c r="H22" s="35"/>
      <c r="I22" s="147">
        <f t="shared" si="1"/>
        <v>0</v>
      </c>
      <c r="J22" s="34"/>
      <c r="K22" s="35"/>
      <c r="L22" s="147">
        <f t="shared" si="2"/>
        <v>0</v>
      </c>
      <c r="M22" s="34"/>
      <c r="N22" s="35"/>
      <c r="O22" s="147">
        <f t="shared" si="3"/>
        <v>0</v>
      </c>
      <c r="P22" s="148">
        <f t="shared" si="4"/>
        <v>0</v>
      </c>
      <c r="Q22" s="158" t="str">
        <f ca="1">IF(WEEKDAY(B22)=1,IF(DAY(B22)&lt;=6,SUM(P22:OFFSET(P22,-(DAY(B22)-1),0))+maart!$T$35,SUM(P22:OFFSET(P22,-6,0))),"")</f>
        <v/>
      </c>
      <c r="R22" s="51"/>
      <c r="S22" s="23"/>
      <c r="T22" s="87"/>
    </row>
    <row r="23" spans="2:20" s="2" customFormat="1" ht="11.25" customHeight="1" x14ac:dyDescent="0.2">
      <c r="B23" s="81">
        <f t="shared" si="5"/>
        <v>46131</v>
      </c>
      <c r="C23" s="113">
        <f t="shared" si="6"/>
        <v>46131</v>
      </c>
      <c r="D23" s="34"/>
      <c r="E23" s="35"/>
      <c r="F23" s="147">
        <f t="shared" si="0"/>
        <v>0</v>
      </c>
      <c r="G23" s="34"/>
      <c r="H23" s="35"/>
      <c r="I23" s="147">
        <f t="shared" si="1"/>
        <v>0</v>
      </c>
      <c r="J23" s="34"/>
      <c r="K23" s="35"/>
      <c r="L23" s="147">
        <f t="shared" si="2"/>
        <v>0</v>
      </c>
      <c r="M23" s="34"/>
      <c r="N23" s="35"/>
      <c r="O23" s="147">
        <f t="shared" si="3"/>
        <v>0</v>
      </c>
      <c r="P23" s="148">
        <f t="shared" si="4"/>
        <v>0</v>
      </c>
      <c r="Q23" s="158">
        <f ca="1">IF(WEEKDAY(B23)=1,IF(DAY(B23)&lt;=6,SUM(P23:OFFSET(P23,-(DAY(B23)-1),0)),SUM(P23:OFFSET(P23,-6,0))),"")</f>
        <v>0</v>
      </c>
      <c r="R23" s="51"/>
      <c r="S23" s="23"/>
      <c r="T23" s="87"/>
    </row>
    <row r="24" spans="2:20" s="2" customFormat="1" ht="11.25" customHeight="1" x14ac:dyDescent="0.2">
      <c r="B24" s="81">
        <f t="shared" si="5"/>
        <v>46132</v>
      </c>
      <c r="C24" s="113">
        <f t="shared" si="6"/>
        <v>46132</v>
      </c>
      <c r="D24" s="34"/>
      <c r="E24" s="35"/>
      <c r="F24" s="147">
        <f t="shared" si="0"/>
        <v>0</v>
      </c>
      <c r="G24" s="34"/>
      <c r="H24" s="35"/>
      <c r="I24" s="147">
        <f t="shared" si="1"/>
        <v>0</v>
      </c>
      <c r="J24" s="34"/>
      <c r="K24" s="35"/>
      <c r="L24" s="147">
        <f t="shared" si="2"/>
        <v>0</v>
      </c>
      <c r="M24" s="34"/>
      <c r="N24" s="35"/>
      <c r="O24" s="147">
        <f t="shared" si="3"/>
        <v>0</v>
      </c>
      <c r="P24" s="148">
        <f t="shared" si="4"/>
        <v>0</v>
      </c>
      <c r="Q24" s="158" t="str">
        <f ca="1">IF(WEEKDAY(B24)=1,IF(DAY(B24)&lt;=6,SUM(P24:OFFSET(P24,-(DAY(B24)-1),0)),SUM(P24:OFFSET(P24,-6,0))),"")</f>
        <v/>
      </c>
      <c r="R24" s="51"/>
      <c r="S24" s="23"/>
      <c r="T24" s="87"/>
    </row>
    <row r="25" spans="2:20" s="2" customFormat="1" ht="11.25" customHeight="1" x14ac:dyDescent="0.2">
      <c r="B25" s="81">
        <f t="shared" si="5"/>
        <v>46133</v>
      </c>
      <c r="C25" s="113">
        <f t="shared" si="6"/>
        <v>46133</v>
      </c>
      <c r="D25" s="34"/>
      <c r="E25" s="35"/>
      <c r="F25" s="147">
        <f t="shared" si="0"/>
        <v>0</v>
      </c>
      <c r="G25" s="34"/>
      <c r="H25" s="35"/>
      <c r="I25" s="147">
        <f t="shared" si="1"/>
        <v>0</v>
      </c>
      <c r="J25" s="34"/>
      <c r="K25" s="35"/>
      <c r="L25" s="147">
        <f t="shared" si="2"/>
        <v>0</v>
      </c>
      <c r="M25" s="34"/>
      <c r="N25" s="35"/>
      <c r="O25" s="147">
        <f t="shared" si="3"/>
        <v>0</v>
      </c>
      <c r="P25" s="148">
        <f t="shared" si="4"/>
        <v>0</v>
      </c>
      <c r="Q25" s="158" t="str">
        <f ca="1">IF(WEEKDAY(B25)=1,IF(DAY(B25)&lt;=6,SUM(P25:OFFSET(P25,-(DAY(B25)-1),0)),SUM(P25:OFFSET(P25,-6,0))),"")</f>
        <v/>
      </c>
      <c r="R25" s="51"/>
      <c r="S25" s="23"/>
      <c r="T25" s="87"/>
    </row>
    <row r="26" spans="2:20" s="2" customFormat="1" ht="11.25" customHeight="1" x14ac:dyDescent="0.2">
      <c r="B26" s="81">
        <f t="shared" si="5"/>
        <v>46134</v>
      </c>
      <c r="C26" s="113">
        <f t="shared" si="6"/>
        <v>46134</v>
      </c>
      <c r="D26" s="34"/>
      <c r="E26" s="35"/>
      <c r="F26" s="147">
        <f t="shared" si="0"/>
        <v>0</v>
      </c>
      <c r="G26" s="34"/>
      <c r="H26" s="35"/>
      <c r="I26" s="147">
        <f t="shared" si="1"/>
        <v>0</v>
      </c>
      <c r="J26" s="34"/>
      <c r="K26" s="35"/>
      <c r="L26" s="147">
        <f t="shared" si="2"/>
        <v>0</v>
      </c>
      <c r="M26" s="34"/>
      <c r="N26" s="35"/>
      <c r="O26" s="147">
        <f t="shared" si="3"/>
        <v>0</v>
      </c>
      <c r="P26" s="148">
        <f t="shared" si="4"/>
        <v>0</v>
      </c>
      <c r="Q26" s="158" t="str">
        <f ca="1">IF(WEEKDAY(B26)=1,IF(DAY(B26)&lt;=6,SUM(P26:OFFSET(P26,-(DAY(B26)-1),0)),SUM(P26:OFFSET(P26,-6,0))),"")</f>
        <v/>
      </c>
      <c r="R26" s="51"/>
      <c r="S26" s="23"/>
      <c r="T26" s="87"/>
    </row>
    <row r="27" spans="2:20" s="2" customFormat="1" ht="11.25" customHeight="1" x14ac:dyDescent="0.2">
      <c r="B27" s="81">
        <f t="shared" si="5"/>
        <v>46135</v>
      </c>
      <c r="C27" s="113">
        <f t="shared" si="6"/>
        <v>46135</v>
      </c>
      <c r="D27" s="34"/>
      <c r="E27" s="35"/>
      <c r="F27" s="147">
        <f t="shared" si="0"/>
        <v>0</v>
      </c>
      <c r="G27" s="34"/>
      <c r="H27" s="35"/>
      <c r="I27" s="147">
        <f t="shared" si="1"/>
        <v>0</v>
      </c>
      <c r="J27" s="34"/>
      <c r="K27" s="35"/>
      <c r="L27" s="147">
        <f t="shared" si="2"/>
        <v>0</v>
      </c>
      <c r="M27" s="34"/>
      <c r="N27" s="35"/>
      <c r="O27" s="147">
        <f t="shared" si="3"/>
        <v>0</v>
      </c>
      <c r="P27" s="148">
        <f t="shared" si="4"/>
        <v>0</v>
      </c>
      <c r="Q27" s="158" t="str">
        <f ca="1">IF(WEEKDAY(B27)=1,IF(DAY(B27)&lt;=6,SUM(P27:OFFSET(P27,-(DAY(B27)-1),0)),SUM(P27:OFFSET(P27,-6,0))),"")</f>
        <v/>
      </c>
      <c r="R27" s="51"/>
      <c r="S27" s="23"/>
      <c r="T27" s="87"/>
    </row>
    <row r="28" spans="2:20" s="2" customFormat="1" ht="11.25" customHeight="1" x14ac:dyDescent="0.2">
      <c r="B28" s="81">
        <f t="shared" si="5"/>
        <v>46136</v>
      </c>
      <c r="C28" s="113">
        <f t="shared" si="6"/>
        <v>46136</v>
      </c>
      <c r="D28" s="34"/>
      <c r="E28" s="35"/>
      <c r="F28" s="147">
        <f t="shared" si="0"/>
        <v>0</v>
      </c>
      <c r="G28" s="34"/>
      <c r="H28" s="35"/>
      <c r="I28" s="147">
        <f t="shared" si="1"/>
        <v>0</v>
      </c>
      <c r="J28" s="34"/>
      <c r="K28" s="35"/>
      <c r="L28" s="147">
        <f t="shared" si="2"/>
        <v>0</v>
      </c>
      <c r="M28" s="34"/>
      <c r="N28" s="35"/>
      <c r="O28" s="147">
        <f t="shared" si="3"/>
        <v>0</v>
      </c>
      <c r="P28" s="148">
        <f t="shared" si="4"/>
        <v>0</v>
      </c>
      <c r="Q28" s="158" t="str">
        <f ca="1">IF(WEEKDAY(B28)=1,IF(DAY(B28)&lt;=6,SUM(P28:OFFSET(P28,-(DAY(B28)-1),0)),SUM(P28:OFFSET(P28,-6,0))),"")</f>
        <v/>
      </c>
      <c r="R28" s="51"/>
      <c r="S28" s="23"/>
      <c r="T28" s="87"/>
    </row>
    <row r="29" spans="2:20" s="2" customFormat="1" ht="11.25" customHeight="1" x14ac:dyDescent="0.2">
      <c r="B29" s="81">
        <f t="shared" si="5"/>
        <v>46137</v>
      </c>
      <c r="C29" s="113">
        <f t="shared" si="6"/>
        <v>46137</v>
      </c>
      <c r="D29" s="34"/>
      <c r="E29" s="35"/>
      <c r="F29" s="147">
        <f t="shared" si="0"/>
        <v>0</v>
      </c>
      <c r="G29" s="34"/>
      <c r="H29" s="35"/>
      <c r="I29" s="147">
        <f t="shared" si="1"/>
        <v>0</v>
      </c>
      <c r="J29" s="34"/>
      <c r="K29" s="35"/>
      <c r="L29" s="147">
        <f t="shared" si="2"/>
        <v>0</v>
      </c>
      <c r="M29" s="34"/>
      <c r="N29" s="35"/>
      <c r="O29" s="147">
        <f t="shared" si="3"/>
        <v>0</v>
      </c>
      <c r="P29" s="148">
        <f t="shared" si="4"/>
        <v>0</v>
      </c>
      <c r="Q29" s="158" t="str">
        <f ca="1">IF(WEEKDAY(B29)=1,IF(DAY(B29)&lt;=6,SUM(P29:OFFSET(P29,-(DAY(B29)-1),0)),SUM(P29:OFFSET(P29,-6,0))),"")</f>
        <v/>
      </c>
      <c r="R29" s="51"/>
      <c r="S29" s="23"/>
      <c r="T29" s="87"/>
    </row>
    <row r="30" spans="2:20" s="2" customFormat="1" ht="11.25" customHeight="1" x14ac:dyDescent="0.2">
      <c r="B30" s="81">
        <f t="shared" si="5"/>
        <v>46138</v>
      </c>
      <c r="C30" s="113">
        <f t="shared" si="6"/>
        <v>46138</v>
      </c>
      <c r="D30" s="34"/>
      <c r="E30" s="35"/>
      <c r="F30" s="147">
        <f t="shared" si="0"/>
        <v>0</v>
      </c>
      <c r="G30" s="34"/>
      <c r="H30" s="35"/>
      <c r="I30" s="147">
        <f t="shared" si="1"/>
        <v>0</v>
      </c>
      <c r="J30" s="34"/>
      <c r="K30" s="35"/>
      <c r="L30" s="147">
        <f t="shared" si="2"/>
        <v>0</v>
      </c>
      <c r="M30" s="34"/>
      <c r="N30" s="35"/>
      <c r="O30" s="147">
        <f t="shared" si="3"/>
        <v>0</v>
      </c>
      <c r="P30" s="148">
        <f t="shared" si="4"/>
        <v>0</v>
      </c>
      <c r="Q30" s="158">
        <f ca="1">IF(WEEKDAY(B30)=1,IF(DAY(B30)&lt;=6,SUM(P30:OFFSET(P30,-(DAY(B30)-1),0)),SUM(P30:OFFSET(P30,-6,0))),"")</f>
        <v>0</v>
      </c>
      <c r="R30" s="51"/>
      <c r="S30" s="23"/>
      <c r="T30" s="87"/>
    </row>
    <row r="31" spans="2:20" s="2" customFormat="1" ht="11.25" customHeight="1" x14ac:dyDescent="0.2">
      <c r="B31" s="81">
        <f t="shared" si="5"/>
        <v>46139</v>
      </c>
      <c r="C31" s="113">
        <f t="shared" si="6"/>
        <v>46139</v>
      </c>
      <c r="D31" s="34"/>
      <c r="E31" s="35"/>
      <c r="F31" s="147">
        <f t="shared" si="0"/>
        <v>0</v>
      </c>
      <c r="G31" s="34"/>
      <c r="H31" s="35"/>
      <c r="I31" s="147">
        <f t="shared" si="1"/>
        <v>0</v>
      </c>
      <c r="J31" s="34"/>
      <c r="K31" s="35"/>
      <c r="L31" s="147">
        <f t="shared" si="2"/>
        <v>0</v>
      </c>
      <c r="M31" s="34"/>
      <c r="N31" s="35"/>
      <c r="O31" s="147">
        <f t="shared" si="3"/>
        <v>0</v>
      </c>
      <c r="P31" s="148">
        <f t="shared" si="4"/>
        <v>0</v>
      </c>
      <c r="Q31" s="158" t="str">
        <f ca="1">IF(WEEKDAY(B31)=1,IF(DAY(B31)&lt;=6,SUM(P31:OFFSET(P31,-(DAY(B31)-1),0)),SUM(P31:OFFSET(P31,-6,0))),"")</f>
        <v/>
      </c>
      <c r="R31" s="51"/>
      <c r="S31" s="23"/>
      <c r="T31" s="87"/>
    </row>
    <row r="32" spans="2:20" s="2" customFormat="1" ht="11.25" customHeight="1" x14ac:dyDescent="0.2">
      <c r="B32" s="81">
        <f t="shared" si="5"/>
        <v>46140</v>
      </c>
      <c r="C32" s="113">
        <f t="shared" si="6"/>
        <v>46140</v>
      </c>
      <c r="D32" s="34"/>
      <c r="E32" s="35"/>
      <c r="F32" s="147">
        <f t="shared" si="0"/>
        <v>0</v>
      </c>
      <c r="G32" s="34"/>
      <c r="H32" s="35"/>
      <c r="I32" s="147">
        <f t="shared" si="1"/>
        <v>0</v>
      </c>
      <c r="J32" s="34"/>
      <c r="K32" s="35"/>
      <c r="L32" s="147">
        <f t="shared" si="2"/>
        <v>0</v>
      </c>
      <c r="M32" s="34"/>
      <c r="N32" s="35"/>
      <c r="O32" s="147">
        <f t="shared" si="3"/>
        <v>0</v>
      </c>
      <c r="P32" s="148">
        <f t="shared" si="4"/>
        <v>0</v>
      </c>
      <c r="Q32" s="158" t="str">
        <f ca="1">IF(WEEKDAY(B32)=1,IF(DAY(B32)&lt;=6,SUM(P32:OFFSET(P32,-(DAY(B32)-1),0)),SUM(P32:OFFSET(P32,-6,0))),"")</f>
        <v/>
      </c>
      <c r="R32" s="51"/>
      <c r="S32" s="23"/>
      <c r="T32" s="87"/>
    </row>
    <row r="33" spans="2:20" s="2" customFormat="1" ht="11.25" customHeight="1" x14ac:dyDescent="0.2">
      <c r="B33" s="81">
        <f t="shared" si="5"/>
        <v>46141</v>
      </c>
      <c r="C33" s="113">
        <f t="shared" si="6"/>
        <v>46141</v>
      </c>
      <c r="D33" s="34"/>
      <c r="E33" s="35"/>
      <c r="F33" s="147">
        <f t="shared" si="0"/>
        <v>0</v>
      </c>
      <c r="G33" s="34"/>
      <c r="H33" s="35"/>
      <c r="I33" s="147">
        <f t="shared" si="1"/>
        <v>0</v>
      </c>
      <c r="J33" s="34"/>
      <c r="K33" s="35"/>
      <c r="L33" s="147">
        <f t="shared" si="2"/>
        <v>0</v>
      </c>
      <c r="M33" s="34"/>
      <c r="N33" s="35"/>
      <c r="O33" s="147">
        <f t="shared" si="3"/>
        <v>0</v>
      </c>
      <c r="P33" s="148">
        <f t="shared" si="4"/>
        <v>0</v>
      </c>
      <c r="Q33" s="158" t="str">
        <f ca="1">IF(WEEKDAY(B33)=1,IF(DAY(B33)&lt;=6,SUM(P33:OFFSET(P33,-(DAY(B33)-1),0)),SUM(P33:OFFSET(P33,-6,0))),"")</f>
        <v/>
      </c>
      <c r="R33" s="51"/>
      <c r="S33" s="23"/>
      <c r="T33" s="87"/>
    </row>
    <row r="34" spans="2:20" s="2" customFormat="1" ht="11.25" customHeight="1" x14ac:dyDescent="0.2">
      <c r="B34" s="81">
        <f t="shared" si="5"/>
        <v>46142</v>
      </c>
      <c r="C34" s="114">
        <f t="shared" si="6"/>
        <v>46142</v>
      </c>
      <c r="D34" s="36"/>
      <c r="E34" s="37"/>
      <c r="F34" s="147">
        <f t="shared" si="0"/>
        <v>0</v>
      </c>
      <c r="G34" s="36"/>
      <c r="H34" s="37"/>
      <c r="I34" s="147">
        <f t="shared" si="1"/>
        <v>0</v>
      </c>
      <c r="J34" s="36"/>
      <c r="K34" s="37"/>
      <c r="L34" s="147">
        <f t="shared" si="2"/>
        <v>0</v>
      </c>
      <c r="M34" s="36"/>
      <c r="N34" s="37"/>
      <c r="O34" s="147">
        <f t="shared" si="3"/>
        <v>0</v>
      </c>
      <c r="P34" s="148">
        <f t="shared" si="4"/>
        <v>0</v>
      </c>
      <c r="Q34" s="158" t="str">
        <f ca="1">IF(WEEKDAY(B34)=1,IF(DAY(B34)&lt;=6,SUM(P34:OFFSET(P34,-(DAY(B34)-1),0)),SUM(P34:OFFSET(P34,-6,0))),"")</f>
        <v/>
      </c>
      <c r="R34" s="52"/>
      <c r="S34" s="26"/>
      <c r="T34" s="87">
        <f ca="1">IF(WEEKDAY(B34)=1,0,SUM(P34:OFFSET(P34,-(WEEKDAY(B34)-2),0)))</f>
        <v>0</v>
      </c>
    </row>
    <row r="35" spans="2:20" s="2" customFormat="1" ht="11.25" customHeight="1" thickBot="1" x14ac:dyDescent="0.25">
      <c r="B35" s="115"/>
      <c r="C35" s="83"/>
      <c r="D35" s="38"/>
      <c r="E35" s="16"/>
      <c r="F35" s="146">
        <f t="shared" si="0"/>
        <v>0</v>
      </c>
      <c r="G35" s="38"/>
      <c r="H35" s="16"/>
      <c r="I35" s="146">
        <f t="shared" si="1"/>
        <v>0</v>
      </c>
      <c r="J35" s="38"/>
      <c r="K35" s="16"/>
      <c r="L35" s="146">
        <f t="shared" si="2"/>
        <v>0</v>
      </c>
      <c r="M35" s="38"/>
      <c r="N35" s="16"/>
      <c r="O35" s="146">
        <f t="shared" si="3"/>
        <v>0</v>
      </c>
      <c r="P35" s="149">
        <f t="shared" si="4"/>
        <v>0</v>
      </c>
      <c r="Q35" s="159" t="str">
        <f ca="1">IF(WEEKDAY(B35)=1,IF(DAY(B35)&lt;=6,SUM(P35:OFFSET(P35,-(DAY(B35)-1),0)),SUM(P35:OFFSET(P35,-6,0))),"")</f>
        <v/>
      </c>
      <c r="R35" s="31"/>
      <c r="S35" s="30"/>
      <c r="T35" s="87"/>
    </row>
    <row r="36" spans="2:20" ht="14.25" customHeight="1" thickTop="1" x14ac:dyDescent="0.25">
      <c r="B36" s="62"/>
      <c r="C36" s="90" t="s">
        <v>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03"/>
      <c r="Q36" s="103"/>
      <c r="R36" s="87" t="s">
        <v>15</v>
      </c>
      <c r="S36" s="116"/>
      <c r="T36" s="63"/>
    </row>
    <row r="37" spans="2:20" ht="14.25" customHeight="1" x14ac:dyDescent="0.3">
      <c r="B37" s="62"/>
      <c r="C37" s="90" t="s">
        <v>4</v>
      </c>
      <c r="D37" s="117" t="s">
        <v>5</v>
      </c>
      <c r="E37" s="117"/>
      <c r="F37" s="117"/>
      <c r="G37" s="133">
        <f>maart!G40</f>
        <v>0</v>
      </c>
      <c r="H37" s="63"/>
      <c r="I37" s="63"/>
      <c r="J37" s="63"/>
      <c r="K37" s="63"/>
      <c r="L37" s="91"/>
      <c r="M37" s="91"/>
      <c r="N37" s="92" t="s">
        <v>13</v>
      </c>
      <c r="O37" s="63"/>
      <c r="P37" s="6">
        <f>SUM(P5:P34)</f>
        <v>0</v>
      </c>
      <c r="Q37" s="118"/>
      <c r="R37" s="87" t="s">
        <v>16</v>
      </c>
      <c r="S37" s="116"/>
      <c r="T37" s="63"/>
    </row>
    <row r="38" spans="2:20" ht="14.25" customHeight="1" x14ac:dyDescent="0.25">
      <c r="B38" s="62"/>
      <c r="C38" s="90" t="s">
        <v>4</v>
      </c>
      <c r="D38" s="117" t="s">
        <v>6</v>
      </c>
      <c r="E38" s="117"/>
      <c r="F38" s="117"/>
      <c r="G38" s="56">
        <v>0</v>
      </c>
      <c r="H38" s="63"/>
      <c r="I38" s="63"/>
      <c r="J38" s="63"/>
      <c r="K38" s="63"/>
      <c r="L38" s="179" t="s">
        <v>35</v>
      </c>
      <c r="M38" s="179"/>
      <c r="N38" s="179"/>
      <c r="O38" s="63"/>
      <c r="P38" s="57"/>
      <c r="Q38" s="94"/>
      <c r="R38" s="87" t="s">
        <v>17</v>
      </c>
      <c r="S38" s="116"/>
      <c r="T38" s="63"/>
    </row>
    <row r="39" spans="2:20" ht="14.25" customHeight="1" x14ac:dyDescent="0.25">
      <c r="B39" s="62"/>
      <c r="C39" s="90" t="s">
        <v>4</v>
      </c>
      <c r="D39" s="117"/>
      <c r="E39" s="117"/>
      <c r="F39" s="117"/>
      <c r="G39" s="63"/>
      <c r="H39" s="63"/>
      <c r="I39" s="63"/>
      <c r="J39" s="63"/>
      <c r="K39" s="63"/>
      <c r="L39" s="91"/>
      <c r="M39" s="91"/>
      <c r="N39" s="91"/>
      <c r="O39" s="63"/>
      <c r="P39" s="94"/>
      <c r="Q39" s="94"/>
      <c r="R39" s="87" t="s">
        <v>18</v>
      </c>
      <c r="S39" s="116"/>
      <c r="T39" s="63"/>
    </row>
    <row r="40" spans="2:20" ht="14.25" customHeight="1" x14ac:dyDescent="0.25">
      <c r="B40" s="62"/>
      <c r="C40" s="90" t="s">
        <v>4</v>
      </c>
      <c r="D40" s="199" t="s">
        <v>7</v>
      </c>
      <c r="E40" s="199"/>
      <c r="F40" s="199"/>
      <c r="G40" s="104">
        <f>G37-G38</f>
        <v>0</v>
      </c>
      <c r="H40" s="63"/>
      <c r="I40" s="63"/>
      <c r="J40" s="63"/>
      <c r="K40" s="63"/>
      <c r="L40" s="91"/>
      <c r="M40" s="180" t="s">
        <v>41</v>
      </c>
      <c r="N40" s="200"/>
      <c r="O40" s="63"/>
      <c r="P40" s="6">
        <f>P37-P38</f>
        <v>0</v>
      </c>
      <c r="Q40" s="94"/>
      <c r="R40" s="87" t="s">
        <v>19</v>
      </c>
      <c r="S40" s="116"/>
      <c r="T40" s="63"/>
    </row>
    <row r="41" spans="2:20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  <c r="T41" s="63"/>
    </row>
    <row r="42" spans="2:20" ht="3" customHeight="1" thickTop="1" x14ac:dyDescent="0.25">
      <c r="P42" s="1"/>
      <c r="Q42" s="1"/>
    </row>
    <row r="43" spans="2:20" hidden="1" x14ac:dyDescent="0.25">
      <c r="P43" s="1"/>
      <c r="Q43" s="1"/>
    </row>
    <row r="44" spans="2:20" hidden="1" x14ac:dyDescent="0.25">
      <c r="P44" s="1"/>
      <c r="Q44" s="1"/>
    </row>
  </sheetData>
  <sheetProtection selectLockedCells="1"/>
  <mergeCells count="11">
    <mergeCell ref="L38:N38"/>
    <mergeCell ref="D40:F40"/>
    <mergeCell ref="M40:N40"/>
    <mergeCell ref="D3:O3"/>
    <mergeCell ref="H1:K1"/>
    <mergeCell ref="M1:N1"/>
    <mergeCell ref="Q1:S1"/>
    <mergeCell ref="H2:K2"/>
    <mergeCell ref="M2:N2"/>
    <mergeCell ref="Q2:S2"/>
    <mergeCell ref="D1:G1"/>
  </mergeCells>
  <phoneticPr fontId="4" type="noConversion"/>
  <conditionalFormatting sqref="B5:S35">
    <cfRule type="expression" dxfId="8" priority="1" stopIfTrue="1">
      <formula>WEEKDAY($B5)=1</formula>
    </cfRule>
  </conditionalFormatting>
  <pageMargins left="0.39" right="0.51" top="0.27" bottom="0.3" header="0.17" footer="0.24"/>
  <pageSetup paperSize="9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tabColor indexed="48"/>
  </sheetPr>
  <dimension ref="A1:Z44"/>
  <sheetViews>
    <sheetView showGridLines="0" showRowColHeaders="0" workbookViewId="0">
      <selection activeCell="T1" sqref="T1:Z1048576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6" width="0" hidden="1" customWidth="1"/>
    <col min="27" max="16384" width="8.77734375" hidden="1"/>
  </cols>
  <sheetData>
    <row r="1" spans="2:19" ht="18.75" customHeight="1" thickTop="1" x14ac:dyDescent="0.4">
      <c r="B1" s="98"/>
      <c r="C1" s="58"/>
      <c r="D1" s="174" t="s">
        <v>30</v>
      </c>
      <c r="E1" s="202"/>
      <c r="F1" s="202"/>
      <c r="G1" s="202"/>
      <c r="H1" s="204" t="s">
        <v>0</v>
      </c>
      <c r="I1" s="205"/>
      <c r="J1" s="205"/>
      <c r="K1" s="206"/>
      <c r="L1" s="120"/>
      <c r="M1" s="204" t="s">
        <v>8</v>
      </c>
      <c r="N1" s="201"/>
      <c r="O1" s="121" t="s">
        <v>9</v>
      </c>
      <c r="P1" s="122"/>
      <c r="Q1" s="204" t="s">
        <v>20</v>
      </c>
      <c r="R1" s="205"/>
      <c r="S1" s="188"/>
    </row>
    <row r="2" spans="2:19" ht="18.75" customHeight="1" thickBot="1" x14ac:dyDescent="0.3">
      <c r="B2" s="62"/>
      <c r="C2" s="63"/>
      <c r="D2" s="63"/>
      <c r="E2" s="63"/>
      <c r="F2" s="63"/>
      <c r="G2" s="63"/>
      <c r="H2" s="189">
        <f>januari!H2</f>
        <v>0</v>
      </c>
      <c r="I2" s="190"/>
      <c r="J2" s="190"/>
      <c r="K2" s="191"/>
      <c r="L2" s="63"/>
      <c r="M2" s="189" t="s">
        <v>26</v>
      </c>
      <c r="N2" s="195"/>
      <c r="O2" s="106">
        <f>januari!O2</f>
        <v>2026</v>
      </c>
      <c r="P2" s="63"/>
      <c r="Q2" s="196">
        <f>januari!Q2</f>
        <v>0</v>
      </c>
      <c r="R2" s="197"/>
      <c r="S2" s="198"/>
    </row>
    <row r="3" spans="2:19" ht="18.75" customHeight="1" thickTop="1" thickBot="1" x14ac:dyDescent="0.3">
      <c r="B3" s="65"/>
      <c r="C3" s="66"/>
      <c r="D3" s="192" t="s">
        <v>1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  <c r="P3" s="67"/>
      <c r="Q3" s="68"/>
      <c r="R3" s="69"/>
      <c r="S3" s="66"/>
    </row>
    <row r="4" spans="2:19" ht="16.5" customHeight="1" thickTop="1" thickBot="1" x14ac:dyDescent="0.3">
      <c r="B4" s="70"/>
      <c r="C4" s="71"/>
      <c r="D4" s="107" t="s">
        <v>2</v>
      </c>
      <c r="E4" s="108" t="s">
        <v>3</v>
      </c>
      <c r="F4" s="28"/>
      <c r="G4" s="107" t="s">
        <v>2</v>
      </c>
      <c r="H4" s="108" t="s">
        <v>3</v>
      </c>
      <c r="I4" s="28"/>
      <c r="J4" s="107" t="s">
        <v>2</v>
      </c>
      <c r="K4" s="108" t="s">
        <v>3</v>
      </c>
      <c r="L4" s="28"/>
      <c r="M4" s="107" t="s">
        <v>2</v>
      </c>
      <c r="N4" s="108" t="s">
        <v>3</v>
      </c>
      <c r="O4" s="28"/>
      <c r="P4" s="109" t="s">
        <v>10</v>
      </c>
      <c r="Q4" s="110" t="s">
        <v>29</v>
      </c>
      <c r="R4" s="109" t="s">
        <v>11</v>
      </c>
      <c r="S4" s="111" t="s">
        <v>12</v>
      </c>
    </row>
    <row r="5" spans="2:19" s="2" customFormat="1" ht="11.25" customHeight="1" x14ac:dyDescent="0.2">
      <c r="B5" s="81">
        <f>april!B34+1</f>
        <v>46143</v>
      </c>
      <c r="C5" s="112">
        <f>april!C34+1</f>
        <v>46143</v>
      </c>
      <c r="D5" s="43"/>
      <c r="E5" s="44"/>
      <c r="F5" s="147">
        <f>IF(E5="",0,(E5-D5))</f>
        <v>0</v>
      </c>
      <c r="G5" s="43"/>
      <c r="H5" s="44"/>
      <c r="I5" s="147">
        <f>IF(H5="",0,(H5-G5))</f>
        <v>0</v>
      </c>
      <c r="J5" s="43"/>
      <c r="K5" s="44"/>
      <c r="L5" s="147">
        <f>IF(K5="",0,(K5-J5))</f>
        <v>0</v>
      </c>
      <c r="M5" s="43"/>
      <c r="N5" s="44"/>
      <c r="O5" s="147">
        <f>IF(N5="",0,(N5-M5))</f>
        <v>0</v>
      </c>
      <c r="P5" s="148">
        <f>(F5+I5+L5+O5)</f>
        <v>0</v>
      </c>
      <c r="Q5" s="158" t="str">
        <f ca="1">IF(WEEKDAY(B5)=1,IF(DAY(B5)&lt;=6,SUM(P5:OFFSET(P5,-(DAY(B5)-1),0))+april!$T$34,SUM(P5:OFFSET(P5,-6,0))),"")</f>
        <v/>
      </c>
      <c r="R5" s="50"/>
      <c r="S5" s="22"/>
    </row>
    <row r="6" spans="2:19" s="2" customFormat="1" ht="11.25" customHeight="1" x14ac:dyDescent="0.2">
      <c r="B6" s="81">
        <f>B5+1</f>
        <v>46144</v>
      </c>
      <c r="C6" s="113">
        <f>C5+1</f>
        <v>46144</v>
      </c>
      <c r="D6" s="34"/>
      <c r="E6" s="35"/>
      <c r="F6" s="147">
        <f t="shared" ref="F6:F35" si="0">IF(E6="",0,(E6-D6))</f>
        <v>0</v>
      </c>
      <c r="G6" s="34"/>
      <c r="H6" s="35"/>
      <c r="I6" s="147">
        <f t="shared" ref="I6:I35" si="1">IF(H6="",0,(H6-G6))</f>
        <v>0</v>
      </c>
      <c r="J6" s="34"/>
      <c r="K6" s="35"/>
      <c r="L6" s="147">
        <f t="shared" ref="L6:L35" si="2">IF(K6="",0,(K6-J6))</f>
        <v>0</v>
      </c>
      <c r="M6" s="34"/>
      <c r="N6" s="35"/>
      <c r="O6" s="147">
        <f t="shared" ref="O6:O35" si="3">IF(N6="",0,(N6-M6))</f>
        <v>0</v>
      </c>
      <c r="P6" s="148">
        <f t="shared" ref="P6:P35" si="4">(F6+I6+L6+O6)</f>
        <v>0</v>
      </c>
      <c r="Q6" s="158" t="str">
        <f ca="1">IF(WEEKDAY(B6)=1,IF(DAY(B6)&lt;=6,SUM(P6:OFFSET(P6,-(DAY(B6)-1),0))+april!$T$34,SUM(P6:OFFSET(P6,-6,0))),"")</f>
        <v/>
      </c>
      <c r="R6" s="51"/>
      <c r="S6" s="23"/>
    </row>
    <row r="7" spans="2:19" s="2" customFormat="1" ht="11.25" customHeight="1" x14ac:dyDescent="0.2">
      <c r="B7" s="81">
        <f t="shared" ref="B7:B35" si="5">B6+1</f>
        <v>46145</v>
      </c>
      <c r="C7" s="113">
        <f t="shared" ref="C7:C35" si="6">C6+1</f>
        <v>46145</v>
      </c>
      <c r="D7" s="34"/>
      <c r="E7" s="35"/>
      <c r="F7" s="147">
        <f t="shared" si="0"/>
        <v>0</v>
      </c>
      <c r="G7" s="34"/>
      <c r="H7" s="35"/>
      <c r="I7" s="147">
        <f t="shared" si="1"/>
        <v>0</v>
      </c>
      <c r="J7" s="34"/>
      <c r="K7" s="35"/>
      <c r="L7" s="147">
        <f t="shared" si="2"/>
        <v>0</v>
      </c>
      <c r="M7" s="34"/>
      <c r="N7" s="35"/>
      <c r="O7" s="147">
        <f t="shared" si="3"/>
        <v>0</v>
      </c>
      <c r="P7" s="148">
        <f t="shared" si="4"/>
        <v>0</v>
      </c>
      <c r="Q7" s="158">
        <f ca="1">IF(WEEKDAY(B7)=1,IF(DAY(B7)&lt;=6,SUM(P7:OFFSET(P7,-(DAY(B7)-1),0))+april!$T$34,SUM(P7:OFFSET(P7,-6,0))),"")</f>
        <v>0</v>
      </c>
      <c r="R7" s="51"/>
      <c r="S7" s="24"/>
    </row>
    <row r="8" spans="2:19" s="2" customFormat="1" ht="11.25" customHeight="1" x14ac:dyDescent="0.2">
      <c r="B8" s="81">
        <f t="shared" si="5"/>
        <v>46146</v>
      </c>
      <c r="C8" s="113">
        <f t="shared" si="6"/>
        <v>46146</v>
      </c>
      <c r="D8" s="34"/>
      <c r="E8" s="35"/>
      <c r="F8" s="147">
        <f t="shared" si="0"/>
        <v>0</v>
      </c>
      <c r="G8" s="34"/>
      <c r="H8" s="35"/>
      <c r="I8" s="147">
        <f t="shared" si="1"/>
        <v>0</v>
      </c>
      <c r="J8" s="34"/>
      <c r="K8" s="35"/>
      <c r="L8" s="147">
        <f t="shared" si="2"/>
        <v>0</v>
      </c>
      <c r="M8" s="34"/>
      <c r="N8" s="35"/>
      <c r="O8" s="147">
        <f t="shared" si="3"/>
        <v>0</v>
      </c>
      <c r="P8" s="148">
        <f t="shared" si="4"/>
        <v>0</v>
      </c>
      <c r="Q8" s="158" t="str">
        <f ca="1">IF(WEEKDAY(B8)=1,IF(DAY(B8)&lt;=6,SUM(P8:OFFSET(P8,-(DAY(B8)-1),0))+april!$T$34,SUM(P8:OFFSET(P8,-6,0))),"")</f>
        <v/>
      </c>
      <c r="R8" s="51"/>
      <c r="S8" s="23"/>
    </row>
    <row r="9" spans="2:19" s="2" customFormat="1" ht="11.25" customHeight="1" x14ac:dyDescent="0.2">
      <c r="B9" s="81">
        <f t="shared" si="5"/>
        <v>46147</v>
      </c>
      <c r="C9" s="113">
        <f t="shared" si="6"/>
        <v>46147</v>
      </c>
      <c r="D9" s="34"/>
      <c r="E9" s="35"/>
      <c r="F9" s="147">
        <f t="shared" si="0"/>
        <v>0</v>
      </c>
      <c r="G9" s="34"/>
      <c r="H9" s="35"/>
      <c r="I9" s="147">
        <f t="shared" si="1"/>
        <v>0</v>
      </c>
      <c r="J9" s="34"/>
      <c r="K9" s="35"/>
      <c r="L9" s="147">
        <f t="shared" si="2"/>
        <v>0</v>
      </c>
      <c r="M9" s="34"/>
      <c r="N9" s="35"/>
      <c r="O9" s="147">
        <f t="shared" si="3"/>
        <v>0</v>
      </c>
      <c r="P9" s="148">
        <f t="shared" si="4"/>
        <v>0</v>
      </c>
      <c r="Q9" s="158" t="str">
        <f ca="1">IF(WEEKDAY(B9)=1,IF(DAY(B9)&lt;=6,SUM(P9:OFFSET(P9,-(DAY(B9)-1),0))+april!$T$34,SUM(P9:OFFSET(P9,-6,0))),"")</f>
        <v/>
      </c>
      <c r="R9" s="51"/>
      <c r="S9" s="23"/>
    </row>
    <row r="10" spans="2:19" s="2" customFormat="1" ht="11.25" customHeight="1" x14ac:dyDescent="0.2">
      <c r="B10" s="81">
        <f t="shared" si="5"/>
        <v>46148</v>
      </c>
      <c r="C10" s="113">
        <f t="shared" si="6"/>
        <v>46148</v>
      </c>
      <c r="D10" s="34"/>
      <c r="E10" s="35"/>
      <c r="F10" s="147">
        <f t="shared" si="0"/>
        <v>0</v>
      </c>
      <c r="G10" s="34"/>
      <c r="H10" s="35"/>
      <c r="I10" s="147">
        <f t="shared" si="1"/>
        <v>0</v>
      </c>
      <c r="J10" s="34"/>
      <c r="K10" s="35"/>
      <c r="L10" s="147">
        <f t="shared" si="2"/>
        <v>0</v>
      </c>
      <c r="M10" s="34"/>
      <c r="N10" s="35"/>
      <c r="O10" s="147">
        <f t="shared" si="3"/>
        <v>0</v>
      </c>
      <c r="P10" s="148">
        <f t="shared" si="4"/>
        <v>0</v>
      </c>
      <c r="Q10" s="158" t="str">
        <f ca="1">IF(WEEKDAY(B10)=1,IF(DAY(B10)&lt;=6,SUM(P10:OFFSET(P10,-(DAY(B10)-1),0))+april!$T$34,SUM(P10:OFFSET(P10,-6,0))),"")</f>
        <v/>
      </c>
      <c r="R10" s="51"/>
      <c r="S10" s="23"/>
    </row>
    <row r="11" spans="2:19" s="2" customFormat="1" ht="11.25" customHeight="1" x14ac:dyDescent="0.2">
      <c r="B11" s="81">
        <f t="shared" si="5"/>
        <v>46149</v>
      </c>
      <c r="C11" s="113">
        <f t="shared" si="6"/>
        <v>46149</v>
      </c>
      <c r="D11" s="34"/>
      <c r="E11" s="35"/>
      <c r="F11" s="147">
        <f t="shared" si="0"/>
        <v>0</v>
      </c>
      <c r="G11" s="34"/>
      <c r="H11" s="35"/>
      <c r="I11" s="147">
        <f t="shared" si="1"/>
        <v>0</v>
      </c>
      <c r="J11" s="34"/>
      <c r="K11" s="35"/>
      <c r="L11" s="147">
        <f t="shared" si="2"/>
        <v>0</v>
      </c>
      <c r="M11" s="34"/>
      <c r="N11" s="35"/>
      <c r="O11" s="147">
        <f t="shared" si="3"/>
        <v>0</v>
      </c>
      <c r="P11" s="148">
        <f t="shared" si="4"/>
        <v>0</v>
      </c>
      <c r="Q11" s="158" t="str">
        <f ca="1">IF(WEEKDAY(B11)=1,IF(DAY(B11)&lt;=6,SUM(P11:OFFSET(P11,-(DAY(B11)-1),0))+april!$T$34,SUM(P11:OFFSET(P11,-6,0))),"")</f>
        <v/>
      </c>
      <c r="R11" s="51"/>
      <c r="S11" s="23"/>
    </row>
    <row r="12" spans="2:19" s="2" customFormat="1" ht="11.25" customHeight="1" x14ac:dyDescent="0.2">
      <c r="B12" s="81">
        <f t="shared" si="5"/>
        <v>46150</v>
      </c>
      <c r="C12" s="113">
        <f t="shared" si="6"/>
        <v>46150</v>
      </c>
      <c r="D12" s="34"/>
      <c r="E12" s="35"/>
      <c r="F12" s="147">
        <f t="shared" si="0"/>
        <v>0</v>
      </c>
      <c r="G12" s="34"/>
      <c r="H12" s="35"/>
      <c r="I12" s="147">
        <f t="shared" si="1"/>
        <v>0</v>
      </c>
      <c r="J12" s="34"/>
      <c r="K12" s="35"/>
      <c r="L12" s="147">
        <f t="shared" si="2"/>
        <v>0</v>
      </c>
      <c r="M12" s="34"/>
      <c r="N12" s="35"/>
      <c r="O12" s="147">
        <f t="shared" si="3"/>
        <v>0</v>
      </c>
      <c r="P12" s="148">
        <f t="shared" si="4"/>
        <v>0</v>
      </c>
      <c r="Q12" s="158" t="str">
        <f ca="1">IF(WEEKDAY(B12)=1,IF(DAY(B12)&lt;=6,SUM(P12:OFFSET(P12,-(DAY(B12)-1),0))+april!$T$34,SUM(P12:OFFSET(P12,-6,0))),"")</f>
        <v/>
      </c>
      <c r="R12" s="51"/>
      <c r="S12" s="23"/>
    </row>
    <row r="13" spans="2:19" s="2" customFormat="1" ht="11.25" customHeight="1" x14ac:dyDescent="0.2">
      <c r="B13" s="81">
        <f t="shared" si="5"/>
        <v>46151</v>
      </c>
      <c r="C13" s="113">
        <f t="shared" si="6"/>
        <v>46151</v>
      </c>
      <c r="D13" s="34"/>
      <c r="E13" s="35"/>
      <c r="F13" s="147">
        <f t="shared" si="0"/>
        <v>0</v>
      </c>
      <c r="G13" s="34"/>
      <c r="H13" s="35"/>
      <c r="I13" s="147">
        <f t="shared" si="1"/>
        <v>0</v>
      </c>
      <c r="J13" s="34"/>
      <c r="K13" s="35"/>
      <c r="L13" s="147">
        <f t="shared" si="2"/>
        <v>0</v>
      </c>
      <c r="M13" s="34"/>
      <c r="N13" s="35"/>
      <c r="O13" s="147">
        <f t="shared" si="3"/>
        <v>0</v>
      </c>
      <c r="P13" s="148">
        <f t="shared" si="4"/>
        <v>0</v>
      </c>
      <c r="Q13" s="158" t="str">
        <f ca="1">IF(WEEKDAY(B13)=1,IF(DAY(B13)&lt;=6,SUM(P13:OFFSET(P13,-(DAY(B13)-1),0))+april!$T$34,SUM(P13:OFFSET(P13,-6,0))),"")</f>
        <v/>
      </c>
      <c r="R13" s="51"/>
      <c r="S13" s="23"/>
    </row>
    <row r="14" spans="2:19" s="2" customFormat="1" ht="11.25" customHeight="1" x14ac:dyDescent="0.2">
      <c r="B14" s="81">
        <f t="shared" si="5"/>
        <v>46152</v>
      </c>
      <c r="C14" s="113">
        <f t="shared" si="6"/>
        <v>46152</v>
      </c>
      <c r="D14" s="34"/>
      <c r="E14" s="35"/>
      <c r="F14" s="147">
        <f t="shared" si="0"/>
        <v>0</v>
      </c>
      <c r="G14" s="34"/>
      <c r="H14" s="35"/>
      <c r="I14" s="147">
        <f t="shared" si="1"/>
        <v>0</v>
      </c>
      <c r="J14" s="34"/>
      <c r="K14" s="35"/>
      <c r="L14" s="147">
        <f t="shared" si="2"/>
        <v>0</v>
      </c>
      <c r="M14" s="34"/>
      <c r="N14" s="35"/>
      <c r="O14" s="147">
        <f t="shared" si="3"/>
        <v>0</v>
      </c>
      <c r="P14" s="148">
        <f t="shared" si="4"/>
        <v>0</v>
      </c>
      <c r="Q14" s="158">
        <f ca="1">IF(WEEKDAY(B14)=1,IF(DAY(B14)&lt;=6,SUM(P14:OFFSET(P14,-(DAY(B14)-1),0))+april!$T$34,SUM(P14:OFFSET(P14,-6,0))),"")</f>
        <v>0</v>
      </c>
      <c r="R14" s="51"/>
      <c r="S14" s="23"/>
    </row>
    <row r="15" spans="2:19" s="2" customFormat="1" ht="11.25" customHeight="1" x14ac:dyDescent="0.2">
      <c r="B15" s="81">
        <f t="shared" si="5"/>
        <v>46153</v>
      </c>
      <c r="C15" s="113">
        <f t="shared" si="6"/>
        <v>46153</v>
      </c>
      <c r="D15" s="34"/>
      <c r="E15" s="35"/>
      <c r="F15" s="147">
        <f t="shared" si="0"/>
        <v>0</v>
      </c>
      <c r="G15" s="34"/>
      <c r="H15" s="35"/>
      <c r="I15" s="147">
        <f t="shared" si="1"/>
        <v>0</v>
      </c>
      <c r="J15" s="34"/>
      <c r="K15" s="35"/>
      <c r="L15" s="147">
        <f t="shared" si="2"/>
        <v>0</v>
      </c>
      <c r="M15" s="34"/>
      <c r="N15" s="35"/>
      <c r="O15" s="147">
        <f t="shared" si="3"/>
        <v>0</v>
      </c>
      <c r="P15" s="148">
        <f t="shared" si="4"/>
        <v>0</v>
      </c>
      <c r="Q15" s="158" t="str">
        <f ca="1">IF(WEEKDAY(B15)=1,IF(DAY(B15)&lt;=6,SUM(P15:OFFSET(P15,-(DAY(B15)-1),0))+april!$T$34,SUM(P15:OFFSET(P15,-6,0))),"")</f>
        <v/>
      </c>
      <c r="R15" s="51"/>
      <c r="S15" s="23"/>
    </row>
    <row r="16" spans="2:19" s="2" customFormat="1" ht="11.25" customHeight="1" x14ac:dyDescent="0.2">
      <c r="B16" s="81">
        <f t="shared" si="5"/>
        <v>46154</v>
      </c>
      <c r="C16" s="113">
        <f t="shared" si="6"/>
        <v>46154</v>
      </c>
      <c r="D16" s="34"/>
      <c r="E16" s="35"/>
      <c r="F16" s="147">
        <f t="shared" si="0"/>
        <v>0</v>
      </c>
      <c r="G16" s="34"/>
      <c r="H16" s="35"/>
      <c r="I16" s="147">
        <f t="shared" si="1"/>
        <v>0</v>
      </c>
      <c r="J16" s="34"/>
      <c r="K16" s="35"/>
      <c r="L16" s="147">
        <f t="shared" si="2"/>
        <v>0</v>
      </c>
      <c r="M16" s="34"/>
      <c r="N16" s="35"/>
      <c r="O16" s="147">
        <f t="shared" si="3"/>
        <v>0</v>
      </c>
      <c r="P16" s="148">
        <f t="shared" si="4"/>
        <v>0</v>
      </c>
      <c r="Q16" s="158" t="str">
        <f ca="1">IF(WEEKDAY(B16)=1,IF(DAY(B16)&lt;=6,SUM(P16:OFFSET(P16,-(DAY(B16)-1),0))+april!$T$34,SUM(P16:OFFSET(P16,-6,0))),"")</f>
        <v/>
      </c>
      <c r="R16" s="51"/>
      <c r="S16" s="23"/>
    </row>
    <row r="17" spans="2:19" s="2" customFormat="1" ht="11.25" customHeight="1" x14ac:dyDescent="0.2">
      <c r="B17" s="81">
        <f t="shared" si="5"/>
        <v>46155</v>
      </c>
      <c r="C17" s="113">
        <f t="shared" si="6"/>
        <v>46155</v>
      </c>
      <c r="D17" s="34"/>
      <c r="E17" s="35"/>
      <c r="F17" s="147">
        <f t="shared" si="0"/>
        <v>0</v>
      </c>
      <c r="G17" s="34"/>
      <c r="H17" s="35"/>
      <c r="I17" s="147">
        <f t="shared" si="1"/>
        <v>0</v>
      </c>
      <c r="J17" s="34"/>
      <c r="K17" s="35"/>
      <c r="L17" s="147">
        <f t="shared" si="2"/>
        <v>0</v>
      </c>
      <c r="M17" s="34"/>
      <c r="N17" s="35"/>
      <c r="O17" s="147">
        <f t="shared" si="3"/>
        <v>0</v>
      </c>
      <c r="P17" s="148">
        <f t="shared" si="4"/>
        <v>0</v>
      </c>
      <c r="Q17" s="158" t="str">
        <f ca="1">IF(WEEKDAY(B17)=1,IF(DAY(B17)&lt;=6,SUM(P17:OFFSET(P17,-(DAY(B17)-1),0))+april!$T$34,SUM(P17:OFFSET(P17,-6,0))),"")</f>
        <v/>
      </c>
      <c r="R17" s="51"/>
      <c r="S17" s="23"/>
    </row>
    <row r="18" spans="2:19" s="2" customFormat="1" ht="11.25" customHeight="1" x14ac:dyDescent="0.2">
      <c r="B18" s="81">
        <f t="shared" si="5"/>
        <v>46156</v>
      </c>
      <c r="C18" s="113">
        <f t="shared" si="6"/>
        <v>46156</v>
      </c>
      <c r="D18" s="34"/>
      <c r="E18" s="35"/>
      <c r="F18" s="147">
        <f t="shared" si="0"/>
        <v>0</v>
      </c>
      <c r="G18" s="34"/>
      <c r="H18" s="35"/>
      <c r="I18" s="147">
        <f t="shared" si="1"/>
        <v>0</v>
      </c>
      <c r="J18" s="34"/>
      <c r="K18" s="35"/>
      <c r="L18" s="147">
        <f t="shared" si="2"/>
        <v>0</v>
      </c>
      <c r="M18" s="34"/>
      <c r="N18" s="35"/>
      <c r="O18" s="147">
        <f t="shared" si="3"/>
        <v>0</v>
      </c>
      <c r="P18" s="148">
        <f t="shared" si="4"/>
        <v>0</v>
      </c>
      <c r="Q18" s="158" t="str">
        <f ca="1">IF(WEEKDAY(B18)=1,IF(DAY(B18)&lt;=6,SUM(P18:OFFSET(P18,-(DAY(B18)-1),0))+april!$T$34,SUM(P18:OFFSET(P18,-6,0))),"")</f>
        <v/>
      </c>
      <c r="R18" s="51"/>
      <c r="S18" s="23"/>
    </row>
    <row r="19" spans="2:19" s="2" customFormat="1" ht="11.25" customHeight="1" x14ac:dyDescent="0.2">
      <c r="B19" s="81">
        <f t="shared" si="5"/>
        <v>46157</v>
      </c>
      <c r="C19" s="113">
        <f t="shared" si="6"/>
        <v>46157</v>
      </c>
      <c r="D19" s="34"/>
      <c r="E19" s="35"/>
      <c r="F19" s="147">
        <f t="shared" si="0"/>
        <v>0</v>
      </c>
      <c r="G19" s="34"/>
      <c r="H19" s="35"/>
      <c r="I19" s="147">
        <f t="shared" si="1"/>
        <v>0</v>
      </c>
      <c r="J19" s="34"/>
      <c r="K19" s="35"/>
      <c r="L19" s="147">
        <f t="shared" si="2"/>
        <v>0</v>
      </c>
      <c r="M19" s="34"/>
      <c r="N19" s="35"/>
      <c r="O19" s="147">
        <f t="shared" si="3"/>
        <v>0</v>
      </c>
      <c r="P19" s="148">
        <f t="shared" si="4"/>
        <v>0</v>
      </c>
      <c r="Q19" s="158" t="str">
        <f ca="1">IF(WEEKDAY(B19)=1,IF(DAY(B19)&lt;=6,SUM(P19:OFFSET(P19,-(DAY(B19)-1),0))+april!$T$34,SUM(P19:OFFSET(P19,-6,0))),"")</f>
        <v/>
      </c>
      <c r="R19" s="51"/>
      <c r="S19" s="23"/>
    </row>
    <row r="20" spans="2:19" s="2" customFormat="1" ht="11.25" customHeight="1" x14ac:dyDescent="0.2">
      <c r="B20" s="81">
        <f t="shared" si="5"/>
        <v>46158</v>
      </c>
      <c r="C20" s="113">
        <f t="shared" si="6"/>
        <v>46158</v>
      </c>
      <c r="D20" s="34"/>
      <c r="E20" s="35"/>
      <c r="F20" s="147">
        <f t="shared" si="0"/>
        <v>0</v>
      </c>
      <c r="G20" s="34"/>
      <c r="H20" s="35"/>
      <c r="I20" s="147">
        <f t="shared" si="1"/>
        <v>0</v>
      </c>
      <c r="J20" s="34"/>
      <c r="K20" s="35"/>
      <c r="L20" s="147">
        <f t="shared" si="2"/>
        <v>0</v>
      </c>
      <c r="M20" s="34"/>
      <c r="N20" s="35"/>
      <c r="O20" s="147">
        <f t="shared" si="3"/>
        <v>0</v>
      </c>
      <c r="P20" s="148">
        <f t="shared" si="4"/>
        <v>0</v>
      </c>
      <c r="Q20" s="158" t="str">
        <f ca="1">IF(WEEKDAY(B20)=1,IF(DAY(B20)&lt;=6,SUM(P20:OFFSET(P20,-(DAY(B20)-1),0))+april!$T$34,SUM(P20:OFFSET(P20,-6,0))),"")</f>
        <v/>
      </c>
      <c r="R20" s="51"/>
      <c r="S20" s="23"/>
    </row>
    <row r="21" spans="2:19" s="2" customFormat="1" ht="11.25" customHeight="1" x14ac:dyDescent="0.2">
      <c r="B21" s="81">
        <f t="shared" si="5"/>
        <v>46159</v>
      </c>
      <c r="C21" s="113">
        <f t="shared" si="6"/>
        <v>46159</v>
      </c>
      <c r="D21" s="34"/>
      <c r="E21" s="35"/>
      <c r="F21" s="147">
        <f t="shared" si="0"/>
        <v>0</v>
      </c>
      <c r="G21" s="34"/>
      <c r="H21" s="35"/>
      <c r="I21" s="147">
        <f t="shared" si="1"/>
        <v>0</v>
      </c>
      <c r="J21" s="34"/>
      <c r="K21" s="35"/>
      <c r="L21" s="147">
        <f t="shared" si="2"/>
        <v>0</v>
      </c>
      <c r="M21" s="34"/>
      <c r="N21" s="35"/>
      <c r="O21" s="147">
        <f t="shared" si="3"/>
        <v>0</v>
      </c>
      <c r="P21" s="148">
        <f t="shared" si="4"/>
        <v>0</v>
      </c>
      <c r="Q21" s="158">
        <f ca="1">IF(WEEKDAY(B21)=1,IF(DAY(B21)&lt;=6,SUM(P21:OFFSET(P21,-(DAY(B21)-1),0))+april!$T$34,SUM(P21:OFFSET(P21,-6,0))),"")</f>
        <v>0</v>
      </c>
      <c r="R21" s="51"/>
      <c r="S21" s="23"/>
    </row>
    <row r="22" spans="2:19" s="2" customFormat="1" ht="11.25" customHeight="1" x14ac:dyDescent="0.2">
      <c r="B22" s="81">
        <f t="shared" si="5"/>
        <v>46160</v>
      </c>
      <c r="C22" s="113">
        <f t="shared" si="6"/>
        <v>46160</v>
      </c>
      <c r="D22" s="34"/>
      <c r="E22" s="35"/>
      <c r="F22" s="147">
        <f t="shared" si="0"/>
        <v>0</v>
      </c>
      <c r="G22" s="34"/>
      <c r="H22" s="35"/>
      <c r="I22" s="147">
        <f t="shared" si="1"/>
        <v>0</v>
      </c>
      <c r="J22" s="34"/>
      <c r="K22" s="35"/>
      <c r="L22" s="147">
        <f t="shared" si="2"/>
        <v>0</v>
      </c>
      <c r="M22" s="34"/>
      <c r="N22" s="35"/>
      <c r="O22" s="147">
        <f t="shared" si="3"/>
        <v>0</v>
      </c>
      <c r="P22" s="148">
        <f t="shared" si="4"/>
        <v>0</v>
      </c>
      <c r="Q22" s="158" t="str">
        <f ca="1">IF(WEEKDAY(B22)=1,IF(DAY(B22)&lt;=6,SUM(P22:OFFSET(P22,-(DAY(B22)-1),0)),SUM(P22:OFFSET(P22,-6,0))),"")</f>
        <v/>
      </c>
      <c r="R22" s="51"/>
      <c r="S22" s="23"/>
    </row>
    <row r="23" spans="2:19" s="2" customFormat="1" ht="11.25" customHeight="1" x14ac:dyDescent="0.2">
      <c r="B23" s="81">
        <f t="shared" si="5"/>
        <v>46161</v>
      </c>
      <c r="C23" s="113">
        <f t="shared" si="6"/>
        <v>46161</v>
      </c>
      <c r="D23" s="34"/>
      <c r="E23" s="35"/>
      <c r="F23" s="147">
        <f t="shared" si="0"/>
        <v>0</v>
      </c>
      <c r="G23" s="34"/>
      <c r="H23" s="35"/>
      <c r="I23" s="147">
        <f t="shared" si="1"/>
        <v>0</v>
      </c>
      <c r="J23" s="34"/>
      <c r="K23" s="35"/>
      <c r="L23" s="147">
        <f t="shared" si="2"/>
        <v>0</v>
      </c>
      <c r="M23" s="34"/>
      <c r="N23" s="35"/>
      <c r="O23" s="147">
        <f t="shared" si="3"/>
        <v>0</v>
      </c>
      <c r="P23" s="148">
        <f t="shared" si="4"/>
        <v>0</v>
      </c>
      <c r="Q23" s="158" t="str">
        <f ca="1">IF(WEEKDAY(B23)=1,IF(DAY(B23)&lt;=6,SUM(P23:OFFSET(P23,-(DAY(B23)-1),0)),SUM(P23:OFFSET(P23,-6,0))),"")</f>
        <v/>
      </c>
      <c r="R23" s="51"/>
      <c r="S23" s="23"/>
    </row>
    <row r="24" spans="2:19" s="2" customFormat="1" ht="11.25" customHeight="1" x14ac:dyDescent="0.2">
      <c r="B24" s="81">
        <f t="shared" si="5"/>
        <v>46162</v>
      </c>
      <c r="C24" s="113">
        <f t="shared" si="6"/>
        <v>46162</v>
      </c>
      <c r="D24" s="34"/>
      <c r="E24" s="35"/>
      <c r="F24" s="147">
        <f t="shared" si="0"/>
        <v>0</v>
      </c>
      <c r="G24" s="34"/>
      <c r="H24" s="35"/>
      <c r="I24" s="147">
        <f t="shared" si="1"/>
        <v>0</v>
      </c>
      <c r="J24" s="34"/>
      <c r="K24" s="35"/>
      <c r="L24" s="147">
        <f t="shared" si="2"/>
        <v>0</v>
      </c>
      <c r="M24" s="34"/>
      <c r="N24" s="35"/>
      <c r="O24" s="147">
        <f t="shared" si="3"/>
        <v>0</v>
      </c>
      <c r="P24" s="148">
        <f t="shared" si="4"/>
        <v>0</v>
      </c>
      <c r="Q24" s="158" t="str">
        <f ca="1">IF(WEEKDAY(B24)=1,IF(DAY(B24)&lt;=6,SUM(P24:OFFSET(P24,-(DAY(B24)-1),0)),SUM(P24:OFFSET(P24,-6,0))),"")</f>
        <v/>
      </c>
      <c r="R24" s="51"/>
      <c r="S24" s="23"/>
    </row>
    <row r="25" spans="2:19" s="2" customFormat="1" ht="11.25" customHeight="1" x14ac:dyDescent="0.2">
      <c r="B25" s="81">
        <f t="shared" si="5"/>
        <v>46163</v>
      </c>
      <c r="C25" s="113">
        <f t="shared" si="6"/>
        <v>46163</v>
      </c>
      <c r="D25" s="34"/>
      <c r="E25" s="35"/>
      <c r="F25" s="147">
        <f t="shared" si="0"/>
        <v>0</v>
      </c>
      <c r="G25" s="34"/>
      <c r="H25" s="35"/>
      <c r="I25" s="147">
        <f t="shared" si="1"/>
        <v>0</v>
      </c>
      <c r="J25" s="34"/>
      <c r="K25" s="35"/>
      <c r="L25" s="147">
        <f t="shared" si="2"/>
        <v>0</v>
      </c>
      <c r="M25" s="34"/>
      <c r="N25" s="35"/>
      <c r="O25" s="147">
        <f t="shared" si="3"/>
        <v>0</v>
      </c>
      <c r="P25" s="148">
        <f t="shared" si="4"/>
        <v>0</v>
      </c>
      <c r="Q25" s="158" t="str">
        <f ca="1">IF(WEEKDAY(B25)=1,IF(DAY(B25)&lt;=6,SUM(P25:OFFSET(P25,-(DAY(B25)-1),0)),SUM(P25:OFFSET(P25,-6,0))),"")</f>
        <v/>
      </c>
      <c r="R25" s="51"/>
      <c r="S25" s="23"/>
    </row>
    <row r="26" spans="2:19" s="2" customFormat="1" ht="11.25" customHeight="1" x14ac:dyDescent="0.2">
      <c r="B26" s="81">
        <f t="shared" si="5"/>
        <v>46164</v>
      </c>
      <c r="C26" s="113">
        <f t="shared" si="6"/>
        <v>46164</v>
      </c>
      <c r="D26" s="34"/>
      <c r="E26" s="35"/>
      <c r="F26" s="147">
        <f t="shared" si="0"/>
        <v>0</v>
      </c>
      <c r="G26" s="34"/>
      <c r="H26" s="35"/>
      <c r="I26" s="147">
        <f t="shared" si="1"/>
        <v>0</v>
      </c>
      <c r="J26" s="34"/>
      <c r="K26" s="35"/>
      <c r="L26" s="147">
        <f t="shared" si="2"/>
        <v>0</v>
      </c>
      <c r="M26" s="34"/>
      <c r="N26" s="35"/>
      <c r="O26" s="147">
        <f t="shared" si="3"/>
        <v>0</v>
      </c>
      <c r="P26" s="148">
        <f t="shared" si="4"/>
        <v>0</v>
      </c>
      <c r="Q26" s="158" t="str">
        <f ca="1">IF(WEEKDAY(B26)=1,IF(DAY(B26)&lt;=6,SUM(P26:OFFSET(P26,-(DAY(B26)-1),0)),SUM(P26:OFFSET(P26,-6,0))),"")</f>
        <v/>
      </c>
      <c r="R26" s="51"/>
      <c r="S26" s="23"/>
    </row>
    <row r="27" spans="2:19" s="2" customFormat="1" ht="11.25" customHeight="1" x14ac:dyDescent="0.2">
      <c r="B27" s="81">
        <f t="shared" si="5"/>
        <v>46165</v>
      </c>
      <c r="C27" s="113">
        <f t="shared" si="6"/>
        <v>46165</v>
      </c>
      <c r="D27" s="34"/>
      <c r="E27" s="35"/>
      <c r="F27" s="147">
        <f t="shared" si="0"/>
        <v>0</v>
      </c>
      <c r="G27" s="34"/>
      <c r="H27" s="35"/>
      <c r="I27" s="147">
        <f t="shared" si="1"/>
        <v>0</v>
      </c>
      <c r="J27" s="34"/>
      <c r="K27" s="35"/>
      <c r="L27" s="147">
        <f t="shared" si="2"/>
        <v>0</v>
      </c>
      <c r="M27" s="34"/>
      <c r="N27" s="35"/>
      <c r="O27" s="147">
        <f t="shared" si="3"/>
        <v>0</v>
      </c>
      <c r="P27" s="148">
        <f t="shared" si="4"/>
        <v>0</v>
      </c>
      <c r="Q27" s="158" t="str">
        <f ca="1">IF(WEEKDAY(B27)=1,IF(DAY(B27)&lt;=6,SUM(P27:OFFSET(P27,-(DAY(B27)-1),0)),SUM(P27:OFFSET(P27,-6,0))),"")</f>
        <v/>
      </c>
      <c r="R27" s="51"/>
      <c r="S27" s="23"/>
    </row>
    <row r="28" spans="2:19" s="2" customFormat="1" ht="11.25" customHeight="1" x14ac:dyDescent="0.2">
      <c r="B28" s="81">
        <f t="shared" si="5"/>
        <v>46166</v>
      </c>
      <c r="C28" s="113">
        <f t="shared" si="6"/>
        <v>46166</v>
      </c>
      <c r="D28" s="34"/>
      <c r="E28" s="35"/>
      <c r="F28" s="147">
        <f t="shared" si="0"/>
        <v>0</v>
      </c>
      <c r="G28" s="34"/>
      <c r="H28" s="35"/>
      <c r="I28" s="147">
        <f t="shared" si="1"/>
        <v>0</v>
      </c>
      <c r="J28" s="34"/>
      <c r="K28" s="35"/>
      <c r="L28" s="147">
        <f t="shared" si="2"/>
        <v>0</v>
      </c>
      <c r="M28" s="34"/>
      <c r="N28" s="35"/>
      <c r="O28" s="147">
        <f t="shared" si="3"/>
        <v>0</v>
      </c>
      <c r="P28" s="148">
        <f t="shared" si="4"/>
        <v>0</v>
      </c>
      <c r="Q28" s="158">
        <f ca="1">IF(WEEKDAY(B28)=1,IF(DAY(B28)&lt;=6,SUM(P28:OFFSET(P28,-(DAY(B28)-1),0)),SUM(P28:OFFSET(P28,-6,0))),"")</f>
        <v>0</v>
      </c>
      <c r="R28" s="51"/>
      <c r="S28" s="23"/>
    </row>
    <row r="29" spans="2:19" s="2" customFormat="1" ht="11.25" customHeight="1" x14ac:dyDescent="0.2">
      <c r="B29" s="81">
        <f t="shared" si="5"/>
        <v>46167</v>
      </c>
      <c r="C29" s="113">
        <f t="shared" si="6"/>
        <v>46167</v>
      </c>
      <c r="D29" s="34"/>
      <c r="E29" s="35"/>
      <c r="F29" s="147">
        <f t="shared" si="0"/>
        <v>0</v>
      </c>
      <c r="G29" s="34"/>
      <c r="H29" s="35"/>
      <c r="I29" s="147">
        <f t="shared" si="1"/>
        <v>0</v>
      </c>
      <c r="J29" s="34"/>
      <c r="K29" s="35"/>
      <c r="L29" s="147">
        <f t="shared" si="2"/>
        <v>0</v>
      </c>
      <c r="M29" s="34"/>
      <c r="N29" s="35"/>
      <c r="O29" s="147">
        <f t="shared" si="3"/>
        <v>0</v>
      </c>
      <c r="P29" s="148">
        <f t="shared" si="4"/>
        <v>0</v>
      </c>
      <c r="Q29" s="158" t="str">
        <f ca="1">IF(WEEKDAY(B29)=1,IF(DAY(B29)&lt;=6,SUM(P29:OFFSET(P29,-(DAY(B29)-1),0)),SUM(P29:OFFSET(P29,-6,0))),"")</f>
        <v/>
      </c>
      <c r="R29" s="51"/>
      <c r="S29" s="23"/>
    </row>
    <row r="30" spans="2:19" s="2" customFormat="1" ht="11.25" customHeight="1" x14ac:dyDescent="0.2">
      <c r="B30" s="81">
        <f t="shared" si="5"/>
        <v>46168</v>
      </c>
      <c r="C30" s="113">
        <f t="shared" si="6"/>
        <v>46168</v>
      </c>
      <c r="D30" s="34"/>
      <c r="E30" s="35"/>
      <c r="F30" s="147">
        <f t="shared" si="0"/>
        <v>0</v>
      </c>
      <c r="G30" s="34"/>
      <c r="H30" s="35"/>
      <c r="I30" s="147">
        <f t="shared" si="1"/>
        <v>0</v>
      </c>
      <c r="J30" s="34"/>
      <c r="K30" s="35"/>
      <c r="L30" s="147">
        <f t="shared" si="2"/>
        <v>0</v>
      </c>
      <c r="M30" s="34"/>
      <c r="N30" s="35"/>
      <c r="O30" s="147">
        <f t="shared" si="3"/>
        <v>0</v>
      </c>
      <c r="P30" s="148">
        <f t="shared" si="4"/>
        <v>0</v>
      </c>
      <c r="Q30" s="158" t="str">
        <f ca="1">IF(WEEKDAY(B30)=1,IF(DAY(B30)&lt;=6,SUM(P30:OFFSET(P30,-(DAY(B30)-1),0)),SUM(P30:OFFSET(P30,-6,0))),"")</f>
        <v/>
      </c>
      <c r="R30" s="51"/>
      <c r="S30" s="23"/>
    </row>
    <row r="31" spans="2:19" s="2" customFormat="1" ht="11.25" customHeight="1" x14ac:dyDescent="0.2">
      <c r="B31" s="81">
        <f t="shared" si="5"/>
        <v>46169</v>
      </c>
      <c r="C31" s="113">
        <f t="shared" si="6"/>
        <v>46169</v>
      </c>
      <c r="D31" s="34"/>
      <c r="E31" s="35"/>
      <c r="F31" s="147">
        <f t="shared" si="0"/>
        <v>0</v>
      </c>
      <c r="G31" s="34"/>
      <c r="H31" s="35"/>
      <c r="I31" s="147">
        <f t="shared" si="1"/>
        <v>0</v>
      </c>
      <c r="J31" s="34"/>
      <c r="K31" s="35"/>
      <c r="L31" s="147">
        <f t="shared" si="2"/>
        <v>0</v>
      </c>
      <c r="M31" s="34"/>
      <c r="N31" s="35"/>
      <c r="O31" s="147">
        <f t="shared" si="3"/>
        <v>0</v>
      </c>
      <c r="P31" s="148">
        <f t="shared" si="4"/>
        <v>0</v>
      </c>
      <c r="Q31" s="158" t="str">
        <f ca="1">IF(WEEKDAY(B31)=1,IF(DAY(B31)&lt;=6,SUM(P31:OFFSET(P31,-(DAY(B31)-1),0)),SUM(P31:OFFSET(P31,-6,0))),"")</f>
        <v/>
      </c>
      <c r="R31" s="51"/>
      <c r="S31" s="23"/>
    </row>
    <row r="32" spans="2:19" s="2" customFormat="1" ht="11.25" customHeight="1" x14ac:dyDescent="0.2">
      <c r="B32" s="81">
        <f t="shared" si="5"/>
        <v>46170</v>
      </c>
      <c r="C32" s="113">
        <f t="shared" si="6"/>
        <v>46170</v>
      </c>
      <c r="D32" s="34"/>
      <c r="E32" s="35"/>
      <c r="F32" s="147">
        <f t="shared" si="0"/>
        <v>0</v>
      </c>
      <c r="G32" s="34"/>
      <c r="H32" s="35"/>
      <c r="I32" s="147">
        <f t="shared" si="1"/>
        <v>0</v>
      </c>
      <c r="J32" s="34"/>
      <c r="K32" s="35"/>
      <c r="L32" s="147">
        <f t="shared" si="2"/>
        <v>0</v>
      </c>
      <c r="M32" s="34"/>
      <c r="N32" s="35"/>
      <c r="O32" s="147">
        <f t="shared" si="3"/>
        <v>0</v>
      </c>
      <c r="P32" s="148">
        <f t="shared" si="4"/>
        <v>0</v>
      </c>
      <c r="Q32" s="158" t="str">
        <f ca="1">IF(WEEKDAY(B32)=1,IF(DAY(B32)&lt;=6,SUM(P32:OFFSET(P32,-(DAY(B32)-1),0)),SUM(P32:OFFSET(P32,-6,0))),"")</f>
        <v/>
      </c>
      <c r="R32" s="51"/>
      <c r="S32" s="23"/>
    </row>
    <row r="33" spans="2:19" s="2" customFormat="1" ht="11.25" customHeight="1" x14ac:dyDescent="0.2">
      <c r="B33" s="81">
        <f t="shared" si="5"/>
        <v>46171</v>
      </c>
      <c r="C33" s="113">
        <f t="shared" si="6"/>
        <v>46171</v>
      </c>
      <c r="D33" s="34"/>
      <c r="E33" s="35"/>
      <c r="F33" s="147">
        <f t="shared" si="0"/>
        <v>0</v>
      </c>
      <c r="G33" s="34"/>
      <c r="H33" s="35"/>
      <c r="I33" s="147">
        <f t="shared" si="1"/>
        <v>0</v>
      </c>
      <c r="J33" s="34"/>
      <c r="K33" s="35"/>
      <c r="L33" s="147">
        <f t="shared" si="2"/>
        <v>0</v>
      </c>
      <c r="M33" s="34"/>
      <c r="N33" s="35"/>
      <c r="O33" s="147">
        <f t="shared" si="3"/>
        <v>0</v>
      </c>
      <c r="P33" s="148">
        <f t="shared" si="4"/>
        <v>0</v>
      </c>
      <c r="Q33" s="158" t="str">
        <f ca="1">IF(WEEKDAY(B33)=1,IF(DAY(B33)&lt;=6,SUM(P33:OFFSET(P33,-(DAY(B33)-1),0)),SUM(P33:OFFSET(P33,-6,0))),"")</f>
        <v/>
      </c>
      <c r="R33" s="51"/>
      <c r="S33" s="23"/>
    </row>
    <row r="34" spans="2:19" s="2" customFormat="1" ht="11.25" customHeight="1" x14ac:dyDescent="0.2">
      <c r="B34" s="81">
        <f t="shared" si="5"/>
        <v>46172</v>
      </c>
      <c r="C34" s="113">
        <f t="shared" si="6"/>
        <v>46172</v>
      </c>
      <c r="D34" s="34"/>
      <c r="E34" s="35"/>
      <c r="F34" s="147">
        <f t="shared" si="0"/>
        <v>0</v>
      </c>
      <c r="G34" s="34"/>
      <c r="H34" s="35"/>
      <c r="I34" s="147">
        <f t="shared" si="1"/>
        <v>0</v>
      </c>
      <c r="J34" s="34"/>
      <c r="K34" s="35"/>
      <c r="L34" s="147">
        <f t="shared" si="2"/>
        <v>0</v>
      </c>
      <c r="M34" s="34"/>
      <c r="N34" s="35"/>
      <c r="O34" s="147">
        <f t="shared" si="3"/>
        <v>0</v>
      </c>
      <c r="P34" s="148">
        <f t="shared" si="4"/>
        <v>0</v>
      </c>
      <c r="Q34" s="158" t="str">
        <f ca="1">IF(WEEKDAY(B34)=1,IF(DAY(B34)&lt;=6,SUM(P34:OFFSET(P34,-(DAY(B34)-1),0)),SUM(P34:OFFSET(P34,-6,0))),"")</f>
        <v/>
      </c>
      <c r="R34" s="51"/>
      <c r="S34" s="23"/>
    </row>
    <row r="35" spans="2:19" s="2" customFormat="1" ht="11.25" customHeight="1" thickBot="1" x14ac:dyDescent="0.25">
      <c r="B35" s="82">
        <f t="shared" si="5"/>
        <v>46173</v>
      </c>
      <c r="C35" s="119">
        <f t="shared" si="6"/>
        <v>46173</v>
      </c>
      <c r="D35" s="39"/>
      <c r="E35" s="40"/>
      <c r="F35" s="146">
        <f t="shared" si="0"/>
        <v>0</v>
      </c>
      <c r="G35" s="39"/>
      <c r="H35" s="40"/>
      <c r="I35" s="146">
        <f t="shared" si="1"/>
        <v>0</v>
      </c>
      <c r="J35" s="39"/>
      <c r="K35" s="40"/>
      <c r="L35" s="146">
        <f t="shared" si="2"/>
        <v>0</v>
      </c>
      <c r="M35" s="39"/>
      <c r="N35" s="40"/>
      <c r="O35" s="146">
        <f t="shared" si="3"/>
        <v>0</v>
      </c>
      <c r="P35" s="149">
        <f t="shared" si="4"/>
        <v>0</v>
      </c>
      <c r="Q35" s="159">
        <f ca="1">IF(WEEKDAY(B35)=1,IF(DAY(B35)&lt;=6,SUM(P35:OFFSET(P35,-(DAY(B35)-1),0)),SUM(P35:OFFSET(P35,-6,0))),"")</f>
        <v>0</v>
      </c>
      <c r="R35" s="53"/>
      <c r="S35" s="32"/>
    </row>
    <row r="36" spans="2:19" ht="14.25" customHeight="1" thickTop="1" x14ac:dyDescent="0.25">
      <c r="B36" s="62"/>
      <c r="C36" s="90" t="s">
        <v>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03"/>
      <c r="Q36" s="103"/>
      <c r="R36" s="87" t="s">
        <v>15</v>
      </c>
      <c r="S36" s="116"/>
    </row>
    <row r="37" spans="2:19" ht="14.25" customHeight="1" x14ac:dyDescent="0.3">
      <c r="B37" s="62"/>
      <c r="C37" s="90" t="s">
        <v>4</v>
      </c>
      <c r="D37" s="91" t="s">
        <v>5</v>
      </c>
      <c r="E37" s="91"/>
      <c r="F37" s="91"/>
      <c r="G37" s="133"/>
      <c r="H37" s="63"/>
      <c r="I37" s="63"/>
      <c r="J37" s="63"/>
      <c r="K37" s="63"/>
      <c r="L37" s="91"/>
      <c r="M37" s="91"/>
      <c r="N37" s="92" t="s">
        <v>13</v>
      </c>
      <c r="O37" s="63"/>
      <c r="P37" s="6">
        <f>SUM(P5:P35)</f>
        <v>0</v>
      </c>
      <c r="Q37" s="118"/>
      <c r="R37" s="87" t="s">
        <v>16</v>
      </c>
      <c r="S37" s="116"/>
    </row>
    <row r="38" spans="2:19" ht="14.25" customHeight="1" x14ac:dyDescent="0.25">
      <c r="B38" s="62"/>
      <c r="C38" s="90" t="s">
        <v>4</v>
      </c>
      <c r="D38" s="91" t="s">
        <v>6</v>
      </c>
      <c r="E38" s="91"/>
      <c r="F38" s="91"/>
      <c r="G38" s="56">
        <v>0</v>
      </c>
      <c r="H38" s="63"/>
      <c r="I38" s="63"/>
      <c r="J38" s="63"/>
      <c r="K38" s="63"/>
      <c r="L38" s="179" t="s">
        <v>35</v>
      </c>
      <c r="M38" s="179"/>
      <c r="N38" s="179"/>
      <c r="O38" s="63"/>
      <c r="P38" s="57"/>
      <c r="Q38" s="94"/>
      <c r="R38" s="87" t="s">
        <v>17</v>
      </c>
      <c r="S38" s="116"/>
    </row>
    <row r="39" spans="2:19" ht="14.25" customHeight="1" x14ac:dyDescent="0.25">
      <c r="B39" s="62"/>
      <c r="C39" s="90" t="s">
        <v>4</v>
      </c>
      <c r="D39" s="91"/>
      <c r="E39" s="91"/>
      <c r="F39" s="91"/>
      <c r="G39" s="63"/>
      <c r="H39" s="63"/>
      <c r="I39" s="63"/>
      <c r="J39" s="63"/>
      <c r="K39" s="63"/>
      <c r="L39" s="91"/>
      <c r="M39" s="91"/>
      <c r="N39" s="91"/>
      <c r="O39" s="63"/>
      <c r="P39" s="94"/>
      <c r="Q39" s="94"/>
      <c r="R39" s="87" t="s">
        <v>18</v>
      </c>
      <c r="S39" s="116"/>
    </row>
    <row r="40" spans="2:19" ht="14.25" customHeight="1" x14ac:dyDescent="0.25">
      <c r="B40" s="62"/>
      <c r="C40" s="90" t="s">
        <v>4</v>
      </c>
      <c r="D40" s="207" t="s">
        <v>7</v>
      </c>
      <c r="E40" s="207"/>
      <c r="F40" s="207"/>
      <c r="G40" s="104">
        <f>G37-G38</f>
        <v>0</v>
      </c>
      <c r="H40" s="63"/>
      <c r="I40" s="63"/>
      <c r="J40" s="63"/>
      <c r="K40" s="63"/>
      <c r="L40" s="91"/>
      <c r="M40" s="180" t="s">
        <v>36</v>
      </c>
      <c r="N40" s="200"/>
      <c r="O40" s="63"/>
      <c r="P40" s="6">
        <f>P37-P38</f>
        <v>0</v>
      </c>
      <c r="Q40" s="94"/>
      <c r="R40" s="87" t="s">
        <v>19</v>
      </c>
      <c r="S40" s="116"/>
    </row>
    <row r="41" spans="2:19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</row>
    <row r="42" spans="2:19" ht="3" customHeight="1" thickTop="1" x14ac:dyDescent="0.25">
      <c r="P42" s="1"/>
      <c r="Q42" s="1"/>
    </row>
    <row r="43" spans="2:19" hidden="1" x14ac:dyDescent="0.25">
      <c r="P43" s="1"/>
      <c r="Q43" s="1"/>
    </row>
    <row r="44" spans="2:19" hidden="1" x14ac:dyDescent="0.25">
      <c r="P44" s="1"/>
      <c r="Q44" s="1"/>
    </row>
  </sheetData>
  <sheetProtection selectLockedCells="1"/>
  <mergeCells count="11">
    <mergeCell ref="L38:N38"/>
    <mergeCell ref="D40:F40"/>
    <mergeCell ref="M40:N40"/>
    <mergeCell ref="M2:N2"/>
    <mergeCell ref="Q2:S2"/>
    <mergeCell ref="D1:G1"/>
    <mergeCell ref="D3:O3"/>
    <mergeCell ref="H1:K1"/>
    <mergeCell ref="M1:N1"/>
    <mergeCell ref="Q1:S1"/>
    <mergeCell ref="H2:K2"/>
  </mergeCells>
  <phoneticPr fontId="4" type="noConversion"/>
  <conditionalFormatting sqref="B5:S35">
    <cfRule type="expression" dxfId="7" priority="1" stopIfTrue="1">
      <formula>WEEKDAY($B5)=1</formula>
    </cfRule>
  </conditionalFormatting>
  <pageMargins left="0.35" right="0.46" top="0.38" bottom="0.37" header="0.2" footer="0.22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indexed="51"/>
  </sheetPr>
  <dimension ref="A1:Z45"/>
  <sheetViews>
    <sheetView showGridLines="0" showRowColHeaders="0" workbookViewId="0">
      <selection activeCell="O2" sqref="O2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0" width="0.44140625" style="161" customWidth="1"/>
    <col min="21" max="26" width="0" hidden="1" customWidth="1"/>
    <col min="27" max="16384" width="8.77734375" hidden="1"/>
  </cols>
  <sheetData>
    <row r="1" spans="1:20" ht="18.75" customHeight="1" thickTop="1" x14ac:dyDescent="0.4">
      <c r="B1" s="98"/>
      <c r="C1" s="58"/>
      <c r="D1" s="174" t="s">
        <v>30</v>
      </c>
      <c r="E1" s="202"/>
      <c r="F1" s="202"/>
      <c r="G1" s="202"/>
      <c r="H1" s="204" t="s">
        <v>0</v>
      </c>
      <c r="I1" s="205"/>
      <c r="J1" s="205"/>
      <c r="K1" s="206"/>
      <c r="L1" s="120"/>
      <c r="M1" s="204" t="s">
        <v>8</v>
      </c>
      <c r="N1" s="201"/>
      <c r="O1" s="121" t="s">
        <v>9</v>
      </c>
      <c r="P1" s="122"/>
      <c r="Q1" s="204" t="s">
        <v>20</v>
      </c>
      <c r="R1" s="205"/>
      <c r="S1" s="188"/>
      <c r="T1" s="63"/>
    </row>
    <row r="2" spans="1:20" ht="18.75" customHeight="1" thickBot="1" x14ac:dyDescent="0.3">
      <c r="B2" s="62"/>
      <c r="C2" s="63"/>
      <c r="D2" s="63"/>
      <c r="E2" s="63"/>
      <c r="F2" s="63"/>
      <c r="G2" s="63"/>
      <c r="H2" s="189">
        <f>januari!H2</f>
        <v>0</v>
      </c>
      <c r="I2" s="190"/>
      <c r="J2" s="190"/>
      <c r="K2" s="191"/>
      <c r="L2" s="63"/>
      <c r="M2" s="189" t="s">
        <v>52</v>
      </c>
      <c r="N2" s="195"/>
      <c r="O2" s="106">
        <f>januari!O2</f>
        <v>2026</v>
      </c>
      <c r="P2" s="63"/>
      <c r="Q2" s="196">
        <f>januari!Q2</f>
        <v>0</v>
      </c>
      <c r="R2" s="197"/>
      <c r="S2" s="198"/>
      <c r="T2" s="63"/>
    </row>
    <row r="3" spans="1:20" ht="18.75" customHeight="1" thickTop="1" thickBot="1" x14ac:dyDescent="0.3">
      <c r="B3" s="65"/>
      <c r="C3" s="66"/>
      <c r="D3" s="208" t="s">
        <v>1</v>
      </c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0"/>
      <c r="P3" s="67"/>
      <c r="Q3" s="68"/>
      <c r="R3" s="69"/>
      <c r="S3" s="66"/>
      <c r="T3" s="63"/>
    </row>
    <row r="4" spans="1:20" ht="16.5" customHeight="1" thickTop="1" thickBot="1" x14ac:dyDescent="0.3">
      <c r="B4" s="70"/>
      <c r="C4" s="71"/>
      <c r="D4" s="99" t="s">
        <v>2</v>
      </c>
      <c r="E4" s="100" t="s">
        <v>3</v>
      </c>
      <c r="F4" s="27"/>
      <c r="G4" s="99" t="s">
        <v>2</v>
      </c>
      <c r="H4" s="100" t="s">
        <v>3</v>
      </c>
      <c r="I4" s="27"/>
      <c r="J4" s="99" t="s">
        <v>2</v>
      </c>
      <c r="K4" s="100" t="s">
        <v>3</v>
      </c>
      <c r="L4" s="27"/>
      <c r="M4" s="99" t="s">
        <v>2</v>
      </c>
      <c r="N4" s="100" t="s">
        <v>3</v>
      </c>
      <c r="O4" s="27"/>
      <c r="P4" s="76" t="s">
        <v>10</v>
      </c>
      <c r="Q4" s="75" t="s">
        <v>29</v>
      </c>
      <c r="R4" s="76" t="s">
        <v>11</v>
      </c>
      <c r="S4" s="77" t="s">
        <v>12</v>
      </c>
      <c r="T4" s="63"/>
    </row>
    <row r="5" spans="1:20" ht="11.25" customHeight="1" x14ac:dyDescent="0.25">
      <c r="A5" s="2"/>
      <c r="B5" s="81">
        <f>mei!B35+1</f>
        <v>46174</v>
      </c>
      <c r="C5" s="101">
        <f>mei!C35+1</f>
        <v>46174</v>
      </c>
      <c r="D5" s="7"/>
      <c r="E5" s="8"/>
      <c r="F5" s="147">
        <f>IF(E5="",0,(E5-D5))</f>
        <v>0</v>
      </c>
      <c r="G5" s="7"/>
      <c r="H5" s="8"/>
      <c r="I5" s="147">
        <f>IF(H5="",0,(H5-G5))</f>
        <v>0</v>
      </c>
      <c r="J5" s="7"/>
      <c r="K5" s="8"/>
      <c r="L5" s="147">
        <f>IF(K5="",0,(K5-J5))</f>
        <v>0</v>
      </c>
      <c r="M5" s="7"/>
      <c r="N5" s="8"/>
      <c r="O5" s="147">
        <f>IF(N5="",0,(N5-M5))</f>
        <v>0</v>
      </c>
      <c r="P5" s="148">
        <f>(F5+I5+L5+O5)</f>
        <v>0</v>
      </c>
      <c r="Q5" s="151" t="str">
        <f ca="1">IF(WEEKDAY(B5)=1,IF(DAY(B5)&lt;=6,SUM(P5:OFFSET(P5,-(DAY(B5)-1),0))+mei!#REF!,SUM(P5:OFFSET(P5,-6,0))),"")</f>
        <v/>
      </c>
      <c r="R5" s="45"/>
      <c r="S5" s="19"/>
      <c r="T5" s="63"/>
    </row>
    <row r="6" spans="1:20" s="2" customFormat="1" ht="11.25" customHeight="1" x14ac:dyDescent="0.2">
      <c r="B6" s="78">
        <f>B5+1</f>
        <v>46175</v>
      </c>
      <c r="C6" s="79">
        <f>C5+1</f>
        <v>46175</v>
      </c>
      <c r="D6" s="9"/>
      <c r="E6" s="10"/>
      <c r="F6" s="147">
        <f t="shared" ref="F6:F35" si="0">IF(E6="",0,(E6-D6))</f>
        <v>0</v>
      </c>
      <c r="G6" s="9"/>
      <c r="H6" s="10"/>
      <c r="I6" s="147">
        <f t="shared" ref="I6:I35" si="1">IF(H6="",0,(H6-G6))</f>
        <v>0</v>
      </c>
      <c r="J6" s="9"/>
      <c r="K6" s="10"/>
      <c r="L6" s="147">
        <f t="shared" ref="L6:L35" si="2">IF(K6="",0,(K6-J6))</f>
        <v>0</v>
      </c>
      <c r="M6" s="9"/>
      <c r="N6" s="10"/>
      <c r="O6" s="147">
        <f t="shared" ref="O6:O35" si="3">IF(N6="",0,(N6-M6))</f>
        <v>0</v>
      </c>
      <c r="P6" s="148">
        <f t="shared" ref="P6:P35" si="4">(F6+I6+L6+O6)</f>
        <v>0</v>
      </c>
      <c r="Q6" s="151" t="str">
        <f ca="1">IF(WEEKDAY(B6)=1,IF(DAY(B6)&lt;=6,SUM(P6:OFFSET(P6,-(DAY(B6)-1),0))+mei!#REF!,SUM(P6:OFFSET(P6,-6,0))),"")</f>
        <v/>
      </c>
      <c r="R6" s="48"/>
      <c r="S6" s="20"/>
      <c r="T6" s="87"/>
    </row>
    <row r="7" spans="1:20" s="2" customFormat="1" ht="11.25" customHeight="1" x14ac:dyDescent="0.2">
      <c r="B7" s="78">
        <f t="shared" ref="B7:B34" si="5">B6+1</f>
        <v>46176</v>
      </c>
      <c r="C7" s="79">
        <f t="shared" ref="C7:C34" si="6">C6+1</f>
        <v>46176</v>
      </c>
      <c r="D7" s="9"/>
      <c r="E7" s="10"/>
      <c r="F7" s="147">
        <f t="shared" si="0"/>
        <v>0</v>
      </c>
      <c r="G7" s="9"/>
      <c r="H7" s="10"/>
      <c r="I7" s="147">
        <f t="shared" si="1"/>
        <v>0</v>
      </c>
      <c r="J7" s="9"/>
      <c r="K7" s="10"/>
      <c r="L7" s="147">
        <f t="shared" si="2"/>
        <v>0</v>
      </c>
      <c r="M7" s="9"/>
      <c r="N7" s="10"/>
      <c r="O7" s="147">
        <f t="shared" si="3"/>
        <v>0</v>
      </c>
      <c r="P7" s="148">
        <f t="shared" si="4"/>
        <v>0</v>
      </c>
      <c r="Q7" s="151" t="str">
        <f ca="1">IF(WEEKDAY(B7)=1,IF(DAY(B7)&lt;=6,SUM(P7:OFFSET(P7,-(DAY(B7)-1),0))+mei!#REF!,SUM(P7:OFFSET(P7,-6,0))),"")</f>
        <v/>
      </c>
      <c r="R7" s="48"/>
      <c r="S7" s="21"/>
      <c r="T7" s="87"/>
    </row>
    <row r="8" spans="1:20" s="2" customFormat="1" ht="11.25" customHeight="1" x14ac:dyDescent="0.2">
      <c r="B8" s="78">
        <f t="shared" si="5"/>
        <v>46177</v>
      </c>
      <c r="C8" s="79">
        <f t="shared" si="6"/>
        <v>46177</v>
      </c>
      <c r="D8" s="9"/>
      <c r="E8" s="10"/>
      <c r="F8" s="147">
        <f t="shared" si="0"/>
        <v>0</v>
      </c>
      <c r="G8" s="9"/>
      <c r="H8" s="10"/>
      <c r="I8" s="147">
        <f t="shared" si="1"/>
        <v>0</v>
      </c>
      <c r="J8" s="9"/>
      <c r="K8" s="10"/>
      <c r="L8" s="147">
        <f t="shared" si="2"/>
        <v>0</v>
      </c>
      <c r="M8" s="9"/>
      <c r="N8" s="10"/>
      <c r="O8" s="147">
        <f t="shared" si="3"/>
        <v>0</v>
      </c>
      <c r="P8" s="148">
        <f t="shared" si="4"/>
        <v>0</v>
      </c>
      <c r="Q8" s="151" t="str">
        <f ca="1">IF(WEEKDAY(B8)=1,IF(DAY(B8)&lt;=6,SUM(P8:OFFSET(P8,-(DAY(B8)-1),0))+mei!#REF!,SUM(P8:OFFSET(P8,-6,0))),"")</f>
        <v/>
      </c>
      <c r="R8" s="48"/>
      <c r="S8" s="20"/>
      <c r="T8" s="87"/>
    </row>
    <row r="9" spans="1:20" s="2" customFormat="1" ht="11.25" customHeight="1" x14ac:dyDescent="0.2">
      <c r="B9" s="78">
        <f t="shared" si="5"/>
        <v>46178</v>
      </c>
      <c r="C9" s="79">
        <f t="shared" si="6"/>
        <v>46178</v>
      </c>
      <c r="D9" s="9"/>
      <c r="E9" s="10"/>
      <c r="F9" s="147">
        <f t="shared" si="0"/>
        <v>0</v>
      </c>
      <c r="G9" s="9"/>
      <c r="H9" s="10"/>
      <c r="I9" s="147">
        <f t="shared" si="1"/>
        <v>0</v>
      </c>
      <c r="J9" s="9"/>
      <c r="K9" s="10"/>
      <c r="L9" s="147">
        <f t="shared" si="2"/>
        <v>0</v>
      </c>
      <c r="M9" s="9"/>
      <c r="N9" s="10"/>
      <c r="O9" s="147">
        <f t="shared" si="3"/>
        <v>0</v>
      </c>
      <c r="P9" s="148">
        <f t="shared" si="4"/>
        <v>0</v>
      </c>
      <c r="Q9" s="151" t="str">
        <f ca="1">IF(WEEKDAY(B9)=1,IF(DAY(B9)&lt;=6,SUM(P9:OFFSET(P9,-(DAY(B9)-1),0))+mei!#REF!,SUM(P9:OFFSET(P9,-6,0))),"")</f>
        <v/>
      </c>
      <c r="R9" s="48"/>
      <c r="S9" s="20"/>
      <c r="T9" s="87"/>
    </row>
    <row r="10" spans="1:20" s="2" customFormat="1" ht="11.25" customHeight="1" x14ac:dyDescent="0.2">
      <c r="B10" s="78">
        <f t="shared" si="5"/>
        <v>46179</v>
      </c>
      <c r="C10" s="79">
        <f t="shared" si="6"/>
        <v>46179</v>
      </c>
      <c r="D10" s="9"/>
      <c r="E10" s="10"/>
      <c r="F10" s="147">
        <f t="shared" si="0"/>
        <v>0</v>
      </c>
      <c r="G10" s="9"/>
      <c r="H10" s="10"/>
      <c r="I10" s="147">
        <f t="shared" si="1"/>
        <v>0</v>
      </c>
      <c r="J10" s="9"/>
      <c r="K10" s="10"/>
      <c r="L10" s="147">
        <f t="shared" si="2"/>
        <v>0</v>
      </c>
      <c r="M10" s="9"/>
      <c r="N10" s="10"/>
      <c r="O10" s="147">
        <f t="shared" si="3"/>
        <v>0</v>
      </c>
      <c r="P10" s="148">
        <f t="shared" si="4"/>
        <v>0</v>
      </c>
      <c r="Q10" s="151" t="str">
        <f ca="1">IF(WEEKDAY(B10)=1,IF(DAY(B10)&lt;=6,SUM(P10:OFFSET(P10,-(DAY(B10)-1),0))+mei!#REF!,SUM(P10:OFFSET(P10,-6,0))),"")</f>
        <v/>
      </c>
      <c r="R10" s="48"/>
      <c r="S10" s="20"/>
      <c r="T10" s="87"/>
    </row>
    <row r="11" spans="1:20" s="2" customFormat="1" ht="11.25" customHeight="1" x14ac:dyDescent="0.2">
      <c r="B11" s="78">
        <f t="shared" si="5"/>
        <v>46180</v>
      </c>
      <c r="C11" s="79">
        <f t="shared" si="6"/>
        <v>46180</v>
      </c>
      <c r="D11" s="9"/>
      <c r="E11" s="10"/>
      <c r="F11" s="147">
        <f t="shared" si="0"/>
        <v>0</v>
      </c>
      <c r="G11" s="9"/>
      <c r="H11" s="10"/>
      <c r="I11" s="147">
        <f t="shared" si="1"/>
        <v>0</v>
      </c>
      <c r="J11" s="9"/>
      <c r="K11" s="10"/>
      <c r="L11" s="147">
        <f t="shared" si="2"/>
        <v>0</v>
      </c>
      <c r="M11" s="9"/>
      <c r="N11" s="10"/>
      <c r="O11" s="147">
        <f t="shared" si="3"/>
        <v>0</v>
      </c>
      <c r="P11" s="148">
        <f t="shared" si="4"/>
        <v>0</v>
      </c>
      <c r="Q11" s="151">
        <f ca="1">IF(WEEKDAY(B11)=1,IF(DAY(B11)&lt;=6,SUM(P11:OFFSET(P11,-(DAY(B11)-1),0))+mei!#REF!,SUM(P11:OFFSET(P11,-6,0))),"")</f>
        <v>0</v>
      </c>
      <c r="R11" s="48"/>
      <c r="S11" s="20"/>
      <c r="T11" s="87"/>
    </row>
    <row r="12" spans="1:20" s="2" customFormat="1" ht="11.25" customHeight="1" x14ac:dyDescent="0.2">
      <c r="B12" s="78">
        <f t="shared" si="5"/>
        <v>46181</v>
      </c>
      <c r="C12" s="79">
        <f t="shared" si="6"/>
        <v>46181</v>
      </c>
      <c r="D12" s="9"/>
      <c r="E12" s="10"/>
      <c r="F12" s="147">
        <f t="shared" si="0"/>
        <v>0</v>
      </c>
      <c r="G12" s="9"/>
      <c r="H12" s="10"/>
      <c r="I12" s="147">
        <f t="shared" si="1"/>
        <v>0</v>
      </c>
      <c r="J12" s="9"/>
      <c r="K12" s="10"/>
      <c r="L12" s="147">
        <f t="shared" si="2"/>
        <v>0</v>
      </c>
      <c r="M12" s="9"/>
      <c r="N12" s="10"/>
      <c r="O12" s="147">
        <f t="shared" si="3"/>
        <v>0</v>
      </c>
      <c r="P12" s="148">
        <f t="shared" si="4"/>
        <v>0</v>
      </c>
      <c r="Q12" s="151" t="str">
        <f ca="1">IF(WEEKDAY(B12)=1,IF(DAY(B12)&lt;=6,SUM(P12:OFFSET(P12,-(DAY(B12)-1),0))+mei!#REF!,SUM(P12:OFFSET(P12,-6,0))),"")</f>
        <v/>
      </c>
      <c r="R12" s="48"/>
      <c r="S12" s="20"/>
      <c r="T12" s="87"/>
    </row>
    <row r="13" spans="1:20" s="2" customFormat="1" ht="11.25" customHeight="1" x14ac:dyDescent="0.2">
      <c r="B13" s="78">
        <f t="shared" si="5"/>
        <v>46182</v>
      </c>
      <c r="C13" s="79">
        <f t="shared" si="6"/>
        <v>46182</v>
      </c>
      <c r="D13" s="9"/>
      <c r="E13" s="10"/>
      <c r="F13" s="147">
        <f t="shared" si="0"/>
        <v>0</v>
      </c>
      <c r="G13" s="9"/>
      <c r="H13" s="10"/>
      <c r="I13" s="147">
        <f t="shared" si="1"/>
        <v>0</v>
      </c>
      <c r="J13" s="9"/>
      <c r="K13" s="10"/>
      <c r="L13" s="147">
        <f t="shared" si="2"/>
        <v>0</v>
      </c>
      <c r="M13" s="9"/>
      <c r="N13" s="10"/>
      <c r="O13" s="147">
        <f t="shared" si="3"/>
        <v>0</v>
      </c>
      <c r="P13" s="148">
        <f t="shared" si="4"/>
        <v>0</v>
      </c>
      <c r="Q13" s="151" t="str">
        <f ca="1">IF(WEEKDAY(B13)=1,IF(DAY(B13)&lt;=6,SUM(P13:OFFSET(P13,-(DAY(B13)-1),0))+mei!#REF!,SUM(P13:OFFSET(P13,-6,0))),"")</f>
        <v/>
      </c>
      <c r="R13" s="48"/>
      <c r="S13" s="20"/>
      <c r="T13" s="87"/>
    </row>
    <row r="14" spans="1:20" s="2" customFormat="1" ht="11.25" customHeight="1" x14ac:dyDescent="0.2">
      <c r="B14" s="78">
        <f t="shared" si="5"/>
        <v>46183</v>
      </c>
      <c r="C14" s="79">
        <f t="shared" si="6"/>
        <v>46183</v>
      </c>
      <c r="D14" s="9"/>
      <c r="E14" s="10"/>
      <c r="F14" s="147">
        <f t="shared" si="0"/>
        <v>0</v>
      </c>
      <c r="G14" s="9"/>
      <c r="H14" s="10"/>
      <c r="I14" s="147">
        <f t="shared" si="1"/>
        <v>0</v>
      </c>
      <c r="J14" s="9"/>
      <c r="K14" s="10"/>
      <c r="L14" s="147">
        <f t="shared" si="2"/>
        <v>0</v>
      </c>
      <c r="M14" s="9"/>
      <c r="N14" s="10"/>
      <c r="O14" s="147">
        <f t="shared" si="3"/>
        <v>0</v>
      </c>
      <c r="P14" s="148">
        <f t="shared" si="4"/>
        <v>0</v>
      </c>
      <c r="Q14" s="151" t="str">
        <f ca="1">IF(WEEKDAY(B14)=1,IF(DAY(B14)&lt;=6,SUM(P14:OFFSET(P14,-(DAY(B14)-1),0))+mei!#REF!,SUM(P14:OFFSET(P14,-6,0))),"")</f>
        <v/>
      </c>
      <c r="R14" s="48"/>
      <c r="S14" s="20"/>
      <c r="T14" s="87"/>
    </row>
    <row r="15" spans="1:20" s="2" customFormat="1" ht="11.25" customHeight="1" x14ac:dyDescent="0.2">
      <c r="B15" s="78">
        <f t="shared" si="5"/>
        <v>46184</v>
      </c>
      <c r="C15" s="79">
        <f t="shared" si="6"/>
        <v>46184</v>
      </c>
      <c r="D15" s="9"/>
      <c r="E15" s="10"/>
      <c r="F15" s="147">
        <f t="shared" si="0"/>
        <v>0</v>
      </c>
      <c r="G15" s="9"/>
      <c r="H15" s="10"/>
      <c r="I15" s="147">
        <f t="shared" si="1"/>
        <v>0</v>
      </c>
      <c r="J15" s="9"/>
      <c r="K15" s="10"/>
      <c r="L15" s="147">
        <f t="shared" si="2"/>
        <v>0</v>
      </c>
      <c r="M15" s="9"/>
      <c r="N15" s="10"/>
      <c r="O15" s="147">
        <f t="shared" si="3"/>
        <v>0</v>
      </c>
      <c r="P15" s="148">
        <f t="shared" si="4"/>
        <v>0</v>
      </c>
      <c r="Q15" s="151" t="str">
        <f ca="1">IF(WEEKDAY(B15)=1,IF(DAY(B15)&lt;=6,SUM(P15:OFFSET(P15,-(DAY(B15)-1),0))+mei!#REF!,SUM(P15:OFFSET(P15,-6,0))),"")</f>
        <v/>
      </c>
      <c r="R15" s="48"/>
      <c r="S15" s="20"/>
      <c r="T15" s="87"/>
    </row>
    <row r="16" spans="1:20" s="2" customFormat="1" ht="11.25" customHeight="1" x14ac:dyDescent="0.2">
      <c r="B16" s="78">
        <f t="shared" si="5"/>
        <v>46185</v>
      </c>
      <c r="C16" s="79">
        <f t="shared" si="6"/>
        <v>46185</v>
      </c>
      <c r="D16" s="9"/>
      <c r="E16" s="10"/>
      <c r="F16" s="147">
        <f t="shared" si="0"/>
        <v>0</v>
      </c>
      <c r="G16" s="9"/>
      <c r="H16" s="10"/>
      <c r="I16" s="147">
        <f t="shared" si="1"/>
        <v>0</v>
      </c>
      <c r="J16" s="9"/>
      <c r="K16" s="10"/>
      <c r="L16" s="147">
        <f t="shared" si="2"/>
        <v>0</v>
      </c>
      <c r="M16" s="9"/>
      <c r="N16" s="10"/>
      <c r="O16" s="147">
        <f t="shared" si="3"/>
        <v>0</v>
      </c>
      <c r="P16" s="148">
        <f t="shared" si="4"/>
        <v>0</v>
      </c>
      <c r="Q16" s="151" t="str">
        <f ca="1">IF(WEEKDAY(B16)=1,IF(DAY(B16)&lt;=6,SUM(P16:OFFSET(P16,-(DAY(B16)-1),0))+mei!#REF!,SUM(P16:OFFSET(P16,-6,0))),"")</f>
        <v/>
      </c>
      <c r="R16" s="48"/>
      <c r="S16" s="20"/>
      <c r="T16" s="87"/>
    </row>
    <row r="17" spans="2:20" s="2" customFormat="1" ht="11.25" customHeight="1" x14ac:dyDescent="0.2">
      <c r="B17" s="78">
        <f t="shared" si="5"/>
        <v>46186</v>
      </c>
      <c r="C17" s="79">
        <f t="shared" si="6"/>
        <v>46186</v>
      </c>
      <c r="D17" s="9"/>
      <c r="E17" s="10"/>
      <c r="F17" s="147">
        <f t="shared" si="0"/>
        <v>0</v>
      </c>
      <c r="G17" s="9"/>
      <c r="H17" s="10"/>
      <c r="I17" s="147">
        <f t="shared" si="1"/>
        <v>0</v>
      </c>
      <c r="J17" s="9"/>
      <c r="K17" s="10"/>
      <c r="L17" s="147">
        <f t="shared" si="2"/>
        <v>0</v>
      </c>
      <c r="M17" s="9"/>
      <c r="N17" s="10"/>
      <c r="O17" s="147">
        <f t="shared" si="3"/>
        <v>0</v>
      </c>
      <c r="P17" s="148">
        <f t="shared" si="4"/>
        <v>0</v>
      </c>
      <c r="Q17" s="151" t="str">
        <f ca="1">IF(WEEKDAY(B17)=1,IF(DAY(B17)&lt;=6,SUM(P17:OFFSET(P17,-(DAY(B17)-1),0))+mei!#REF!,SUM(P17:OFFSET(P17,-6,0))),"")</f>
        <v/>
      </c>
      <c r="R17" s="48"/>
      <c r="S17" s="20"/>
      <c r="T17" s="87"/>
    </row>
    <row r="18" spans="2:20" s="2" customFormat="1" ht="11.25" customHeight="1" x14ac:dyDescent="0.2">
      <c r="B18" s="78">
        <f t="shared" si="5"/>
        <v>46187</v>
      </c>
      <c r="C18" s="79">
        <f t="shared" si="6"/>
        <v>46187</v>
      </c>
      <c r="D18" s="9"/>
      <c r="E18" s="10"/>
      <c r="F18" s="147">
        <f t="shared" si="0"/>
        <v>0</v>
      </c>
      <c r="G18" s="9"/>
      <c r="H18" s="10"/>
      <c r="I18" s="147">
        <f t="shared" si="1"/>
        <v>0</v>
      </c>
      <c r="J18" s="9"/>
      <c r="K18" s="10"/>
      <c r="L18" s="147">
        <f t="shared" si="2"/>
        <v>0</v>
      </c>
      <c r="M18" s="9"/>
      <c r="N18" s="10"/>
      <c r="O18" s="147">
        <f t="shared" si="3"/>
        <v>0</v>
      </c>
      <c r="P18" s="148">
        <f t="shared" si="4"/>
        <v>0</v>
      </c>
      <c r="Q18" s="151">
        <f ca="1">IF(WEEKDAY(B18)=1,IF(DAY(B18)&lt;=6,SUM(P18:OFFSET(P18,-(DAY(B18)-1),0))+mei!#REF!,SUM(P18:OFFSET(P18,-6,0))),"")</f>
        <v>0</v>
      </c>
      <c r="R18" s="48"/>
      <c r="S18" s="20"/>
      <c r="T18" s="87"/>
    </row>
    <row r="19" spans="2:20" s="2" customFormat="1" ht="11.25" customHeight="1" x14ac:dyDescent="0.2">
      <c r="B19" s="78">
        <f t="shared" si="5"/>
        <v>46188</v>
      </c>
      <c r="C19" s="79">
        <f t="shared" si="6"/>
        <v>46188</v>
      </c>
      <c r="D19" s="9"/>
      <c r="E19" s="10"/>
      <c r="F19" s="147">
        <f t="shared" si="0"/>
        <v>0</v>
      </c>
      <c r="G19" s="9"/>
      <c r="H19" s="10"/>
      <c r="I19" s="147">
        <f t="shared" si="1"/>
        <v>0</v>
      </c>
      <c r="J19" s="9"/>
      <c r="K19" s="10"/>
      <c r="L19" s="147">
        <f t="shared" si="2"/>
        <v>0</v>
      </c>
      <c r="M19" s="9"/>
      <c r="N19" s="10"/>
      <c r="O19" s="147">
        <f t="shared" si="3"/>
        <v>0</v>
      </c>
      <c r="P19" s="148">
        <f t="shared" si="4"/>
        <v>0</v>
      </c>
      <c r="Q19" s="151" t="str">
        <f ca="1">IF(WEEKDAY(B19)=1,IF(DAY(B19)&lt;=6,SUM(P19:OFFSET(P19,-(DAY(B19)-1),0)),SUM(P19:OFFSET(P19,-6,0))),"")</f>
        <v/>
      </c>
      <c r="R19" s="48"/>
      <c r="S19" s="20"/>
      <c r="T19" s="87"/>
    </row>
    <row r="20" spans="2:20" s="2" customFormat="1" ht="11.25" customHeight="1" x14ac:dyDescent="0.2">
      <c r="B20" s="78">
        <f t="shared" si="5"/>
        <v>46189</v>
      </c>
      <c r="C20" s="79">
        <f t="shared" si="6"/>
        <v>46189</v>
      </c>
      <c r="D20" s="9"/>
      <c r="E20" s="10"/>
      <c r="F20" s="147">
        <f t="shared" si="0"/>
        <v>0</v>
      </c>
      <c r="G20" s="9"/>
      <c r="H20" s="10"/>
      <c r="I20" s="147">
        <f t="shared" si="1"/>
        <v>0</v>
      </c>
      <c r="J20" s="9"/>
      <c r="K20" s="10"/>
      <c r="L20" s="147">
        <f t="shared" si="2"/>
        <v>0</v>
      </c>
      <c r="M20" s="9"/>
      <c r="N20" s="10"/>
      <c r="O20" s="147">
        <f t="shared" si="3"/>
        <v>0</v>
      </c>
      <c r="P20" s="148">
        <f t="shared" si="4"/>
        <v>0</v>
      </c>
      <c r="Q20" s="151" t="str">
        <f ca="1">IF(WEEKDAY(B20)=1,IF(DAY(B20)&lt;=6,SUM(P20:OFFSET(P20,-(DAY(B20)-1),0)),SUM(P20:OFFSET(P20,-6,0))),"")</f>
        <v/>
      </c>
      <c r="R20" s="48"/>
      <c r="S20" s="20"/>
      <c r="T20" s="87"/>
    </row>
    <row r="21" spans="2:20" s="2" customFormat="1" ht="11.25" customHeight="1" x14ac:dyDescent="0.2">
      <c r="B21" s="78">
        <f t="shared" si="5"/>
        <v>46190</v>
      </c>
      <c r="C21" s="79">
        <f t="shared" si="6"/>
        <v>46190</v>
      </c>
      <c r="D21" s="9"/>
      <c r="E21" s="10"/>
      <c r="F21" s="147">
        <f t="shared" si="0"/>
        <v>0</v>
      </c>
      <c r="G21" s="9"/>
      <c r="H21" s="10"/>
      <c r="I21" s="147">
        <f t="shared" si="1"/>
        <v>0</v>
      </c>
      <c r="J21" s="9"/>
      <c r="K21" s="10"/>
      <c r="L21" s="147">
        <f t="shared" si="2"/>
        <v>0</v>
      </c>
      <c r="M21" s="9"/>
      <c r="N21" s="10"/>
      <c r="O21" s="147">
        <f t="shared" si="3"/>
        <v>0</v>
      </c>
      <c r="P21" s="148">
        <f t="shared" si="4"/>
        <v>0</v>
      </c>
      <c r="Q21" s="151" t="str">
        <f ca="1">IF(WEEKDAY(B21)=1,IF(DAY(B21)&lt;=6,SUM(P21:OFFSET(P21,-(DAY(B21)-1),0)),SUM(P21:OFFSET(P21,-6,0))),"")</f>
        <v/>
      </c>
      <c r="R21" s="48"/>
      <c r="S21" s="20"/>
      <c r="T21" s="87"/>
    </row>
    <row r="22" spans="2:20" s="2" customFormat="1" ht="11.25" customHeight="1" x14ac:dyDescent="0.2">
      <c r="B22" s="78">
        <f t="shared" si="5"/>
        <v>46191</v>
      </c>
      <c r="C22" s="79">
        <f t="shared" si="6"/>
        <v>46191</v>
      </c>
      <c r="D22" s="9"/>
      <c r="E22" s="10"/>
      <c r="F22" s="147">
        <f t="shared" si="0"/>
        <v>0</v>
      </c>
      <c r="G22" s="9"/>
      <c r="H22" s="10"/>
      <c r="I22" s="147">
        <f t="shared" si="1"/>
        <v>0</v>
      </c>
      <c r="J22" s="9"/>
      <c r="K22" s="10"/>
      <c r="L22" s="147">
        <f t="shared" si="2"/>
        <v>0</v>
      </c>
      <c r="M22" s="9"/>
      <c r="N22" s="10"/>
      <c r="O22" s="147">
        <f t="shared" si="3"/>
        <v>0</v>
      </c>
      <c r="P22" s="148">
        <f t="shared" si="4"/>
        <v>0</v>
      </c>
      <c r="Q22" s="151" t="str">
        <f ca="1">IF(WEEKDAY(B22)=1,IF(DAY(B22)&lt;=6,SUM(P22:OFFSET(P22,-(DAY(B22)-1),0)),SUM(P22:OFFSET(P22,-6,0))),"")</f>
        <v/>
      </c>
      <c r="R22" s="48"/>
      <c r="S22" s="20"/>
      <c r="T22" s="87"/>
    </row>
    <row r="23" spans="2:20" s="2" customFormat="1" ht="11.25" customHeight="1" x14ac:dyDescent="0.2">
      <c r="B23" s="78">
        <f t="shared" si="5"/>
        <v>46192</v>
      </c>
      <c r="C23" s="79">
        <f t="shared" si="6"/>
        <v>46192</v>
      </c>
      <c r="D23" s="9"/>
      <c r="E23" s="10"/>
      <c r="F23" s="147">
        <f t="shared" si="0"/>
        <v>0</v>
      </c>
      <c r="G23" s="9"/>
      <c r="H23" s="10"/>
      <c r="I23" s="147">
        <f t="shared" si="1"/>
        <v>0</v>
      </c>
      <c r="J23" s="9"/>
      <c r="K23" s="10"/>
      <c r="L23" s="147">
        <f t="shared" si="2"/>
        <v>0</v>
      </c>
      <c r="M23" s="9"/>
      <c r="N23" s="10"/>
      <c r="O23" s="147">
        <f t="shared" si="3"/>
        <v>0</v>
      </c>
      <c r="P23" s="148">
        <f t="shared" si="4"/>
        <v>0</v>
      </c>
      <c r="Q23" s="151" t="str">
        <f ca="1">IF(WEEKDAY(B23)=1,IF(DAY(B23)&lt;=6,SUM(P23:OFFSET(P23,-(DAY(B23)-1),0)),SUM(P23:OFFSET(P23,-6,0))),"")</f>
        <v/>
      </c>
      <c r="R23" s="48"/>
      <c r="S23" s="20"/>
      <c r="T23" s="87"/>
    </row>
    <row r="24" spans="2:20" s="2" customFormat="1" ht="11.25" customHeight="1" x14ac:dyDescent="0.2">
      <c r="B24" s="78">
        <f t="shared" si="5"/>
        <v>46193</v>
      </c>
      <c r="C24" s="79">
        <f t="shared" si="6"/>
        <v>46193</v>
      </c>
      <c r="D24" s="9"/>
      <c r="E24" s="10"/>
      <c r="F24" s="147">
        <f t="shared" si="0"/>
        <v>0</v>
      </c>
      <c r="G24" s="9"/>
      <c r="H24" s="10"/>
      <c r="I24" s="147">
        <f t="shared" si="1"/>
        <v>0</v>
      </c>
      <c r="J24" s="9"/>
      <c r="K24" s="10"/>
      <c r="L24" s="147">
        <f t="shared" si="2"/>
        <v>0</v>
      </c>
      <c r="M24" s="9"/>
      <c r="N24" s="10"/>
      <c r="O24" s="147">
        <f t="shared" si="3"/>
        <v>0</v>
      </c>
      <c r="P24" s="148">
        <f t="shared" si="4"/>
        <v>0</v>
      </c>
      <c r="Q24" s="151" t="str">
        <f ca="1">IF(WEEKDAY(B24)=1,IF(DAY(B24)&lt;=6,SUM(P24:OFFSET(P24,-(DAY(B24)-1),0)),SUM(P24:OFFSET(P24,-6,0))),"")</f>
        <v/>
      </c>
      <c r="R24" s="48"/>
      <c r="S24" s="20"/>
      <c r="T24" s="87"/>
    </row>
    <row r="25" spans="2:20" s="2" customFormat="1" ht="11.25" customHeight="1" x14ac:dyDescent="0.2">
      <c r="B25" s="78">
        <f t="shared" si="5"/>
        <v>46194</v>
      </c>
      <c r="C25" s="79">
        <f t="shared" si="6"/>
        <v>46194</v>
      </c>
      <c r="D25" s="9"/>
      <c r="E25" s="10"/>
      <c r="F25" s="147">
        <f t="shared" si="0"/>
        <v>0</v>
      </c>
      <c r="G25" s="9"/>
      <c r="H25" s="10"/>
      <c r="I25" s="147">
        <f t="shared" si="1"/>
        <v>0</v>
      </c>
      <c r="J25" s="9"/>
      <c r="K25" s="10"/>
      <c r="L25" s="147">
        <f t="shared" si="2"/>
        <v>0</v>
      </c>
      <c r="M25" s="9"/>
      <c r="N25" s="10"/>
      <c r="O25" s="147">
        <f t="shared" si="3"/>
        <v>0</v>
      </c>
      <c r="P25" s="148">
        <f t="shared" si="4"/>
        <v>0</v>
      </c>
      <c r="Q25" s="151">
        <f ca="1">IF(WEEKDAY(B25)=1,IF(DAY(B25)&lt;=6,SUM(P25:OFFSET(P25,-(DAY(B25)-1),0)),SUM(P25:OFFSET(P25,-6,0))),"")</f>
        <v>0</v>
      </c>
      <c r="R25" s="48"/>
      <c r="S25" s="20"/>
      <c r="T25" s="87"/>
    </row>
    <row r="26" spans="2:20" s="2" customFormat="1" ht="11.25" customHeight="1" x14ac:dyDescent="0.2">
      <c r="B26" s="78">
        <f t="shared" si="5"/>
        <v>46195</v>
      </c>
      <c r="C26" s="79">
        <f t="shared" si="6"/>
        <v>46195</v>
      </c>
      <c r="D26" s="9"/>
      <c r="E26" s="10"/>
      <c r="F26" s="147">
        <f t="shared" si="0"/>
        <v>0</v>
      </c>
      <c r="G26" s="9"/>
      <c r="H26" s="10"/>
      <c r="I26" s="147">
        <f t="shared" si="1"/>
        <v>0</v>
      </c>
      <c r="J26" s="9"/>
      <c r="K26" s="10"/>
      <c r="L26" s="147">
        <f t="shared" si="2"/>
        <v>0</v>
      </c>
      <c r="M26" s="9"/>
      <c r="N26" s="10"/>
      <c r="O26" s="147">
        <f t="shared" si="3"/>
        <v>0</v>
      </c>
      <c r="P26" s="148">
        <f t="shared" si="4"/>
        <v>0</v>
      </c>
      <c r="Q26" s="151" t="str">
        <f ca="1">IF(WEEKDAY(B26)=1,IF(DAY(B26)&lt;=6,SUM(P26:OFFSET(P26,-(DAY(B26)-1),0)),SUM(P26:OFFSET(P26,-6,0))),"")</f>
        <v/>
      </c>
      <c r="R26" s="48"/>
      <c r="S26" s="20"/>
      <c r="T26" s="87"/>
    </row>
    <row r="27" spans="2:20" s="2" customFormat="1" ht="11.25" customHeight="1" x14ac:dyDescent="0.2">
      <c r="B27" s="78">
        <f t="shared" si="5"/>
        <v>46196</v>
      </c>
      <c r="C27" s="79">
        <f t="shared" si="6"/>
        <v>46196</v>
      </c>
      <c r="D27" s="9"/>
      <c r="E27" s="10"/>
      <c r="F27" s="147">
        <f t="shared" si="0"/>
        <v>0</v>
      </c>
      <c r="G27" s="9"/>
      <c r="H27" s="10"/>
      <c r="I27" s="147">
        <f t="shared" si="1"/>
        <v>0</v>
      </c>
      <c r="J27" s="9"/>
      <c r="K27" s="10"/>
      <c r="L27" s="147">
        <f t="shared" si="2"/>
        <v>0</v>
      </c>
      <c r="M27" s="9"/>
      <c r="N27" s="10"/>
      <c r="O27" s="147">
        <f t="shared" si="3"/>
        <v>0</v>
      </c>
      <c r="P27" s="148">
        <f t="shared" si="4"/>
        <v>0</v>
      </c>
      <c r="Q27" s="151" t="str">
        <f ca="1">IF(WEEKDAY(B27)=1,IF(DAY(B27)&lt;=6,SUM(P27:OFFSET(P27,-(DAY(B27)-1),0)),SUM(P27:OFFSET(P27,-6,0))),"")</f>
        <v/>
      </c>
      <c r="R27" s="48"/>
      <c r="S27" s="20"/>
      <c r="T27" s="87"/>
    </row>
    <row r="28" spans="2:20" s="2" customFormat="1" ht="11.25" customHeight="1" x14ac:dyDescent="0.2">
      <c r="B28" s="78">
        <f t="shared" si="5"/>
        <v>46197</v>
      </c>
      <c r="C28" s="79">
        <f t="shared" si="6"/>
        <v>46197</v>
      </c>
      <c r="D28" s="9"/>
      <c r="E28" s="10"/>
      <c r="F28" s="147">
        <f t="shared" si="0"/>
        <v>0</v>
      </c>
      <c r="G28" s="9"/>
      <c r="H28" s="10"/>
      <c r="I28" s="147">
        <f t="shared" si="1"/>
        <v>0</v>
      </c>
      <c r="J28" s="9"/>
      <c r="K28" s="10"/>
      <c r="L28" s="147">
        <f t="shared" si="2"/>
        <v>0</v>
      </c>
      <c r="M28" s="9"/>
      <c r="N28" s="10"/>
      <c r="O28" s="147">
        <f t="shared" si="3"/>
        <v>0</v>
      </c>
      <c r="P28" s="148">
        <f t="shared" si="4"/>
        <v>0</v>
      </c>
      <c r="Q28" s="151" t="str">
        <f ca="1">IF(WEEKDAY(B28)=1,IF(DAY(B28)&lt;=6,SUM(P28:OFFSET(P28,-(DAY(B28)-1),0)),SUM(P28:OFFSET(P28,-6,0))),"")</f>
        <v/>
      </c>
      <c r="R28" s="48"/>
      <c r="S28" s="20"/>
      <c r="T28" s="87"/>
    </row>
    <row r="29" spans="2:20" s="2" customFormat="1" ht="11.25" customHeight="1" x14ac:dyDescent="0.2">
      <c r="B29" s="78">
        <f t="shared" si="5"/>
        <v>46198</v>
      </c>
      <c r="C29" s="79">
        <f t="shared" si="6"/>
        <v>46198</v>
      </c>
      <c r="D29" s="9"/>
      <c r="E29" s="10"/>
      <c r="F29" s="147">
        <f t="shared" si="0"/>
        <v>0</v>
      </c>
      <c r="G29" s="9"/>
      <c r="H29" s="10"/>
      <c r="I29" s="147">
        <f t="shared" si="1"/>
        <v>0</v>
      </c>
      <c r="J29" s="9"/>
      <c r="K29" s="10"/>
      <c r="L29" s="147">
        <f t="shared" si="2"/>
        <v>0</v>
      </c>
      <c r="M29" s="9"/>
      <c r="N29" s="10"/>
      <c r="O29" s="147">
        <f t="shared" si="3"/>
        <v>0</v>
      </c>
      <c r="P29" s="148">
        <f t="shared" si="4"/>
        <v>0</v>
      </c>
      <c r="Q29" s="151" t="str">
        <f ca="1">IF(WEEKDAY(B29)=1,IF(DAY(B29)&lt;=6,SUM(P29:OFFSET(P29,-(DAY(B29)-1),0)),SUM(P29:OFFSET(P29,-6,0))),"")</f>
        <v/>
      </c>
      <c r="R29" s="48"/>
      <c r="S29" s="20"/>
      <c r="T29" s="87"/>
    </row>
    <row r="30" spans="2:20" s="2" customFormat="1" ht="11.25" customHeight="1" x14ac:dyDescent="0.2">
      <c r="B30" s="78">
        <f t="shared" si="5"/>
        <v>46199</v>
      </c>
      <c r="C30" s="79">
        <f t="shared" si="6"/>
        <v>46199</v>
      </c>
      <c r="D30" s="9"/>
      <c r="E30" s="10"/>
      <c r="F30" s="147">
        <f t="shared" si="0"/>
        <v>0</v>
      </c>
      <c r="G30" s="9"/>
      <c r="H30" s="10"/>
      <c r="I30" s="147">
        <f t="shared" si="1"/>
        <v>0</v>
      </c>
      <c r="J30" s="9"/>
      <c r="K30" s="10"/>
      <c r="L30" s="147">
        <f t="shared" si="2"/>
        <v>0</v>
      </c>
      <c r="M30" s="9"/>
      <c r="N30" s="10"/>
      <c r="O30" s="147">
        <f t="shared" si="3"/>
        <v>0</v>
      </c>
      <c r="P30" s="148">
        <f t="shared" si="4"/>
        <v>0</v>
      </c>
      <c r="Q30" s="151" t="str">
        <f ca="1">IF(WEEKDAY(B30)=1,IF(DAY(B30)&lt;=6,SUM(P30:OFFSET(P30,-(DAY(B30)-1),0)),SUM(P30:OFFSET(P30,-6,0))),"")</f>
        <v/>
      </c>
      <c r="R30" s="48"/>
      <c r="S30" s="20"/>
      <c r="T30" s="87"/>
    </row>
    <row r="31" spans="2:20" s="2" customFormat="1" ht="11.25" customHeight="1" x14ac:dyDescent="0.2">
      <c r="B31" s="78">
        <f t="shared" si="5"/>
        <v>46200</v>
      </c>
      <c r="C31" s="79">
        <f t="shared" si="6"/>
        <v>46200</v>
      </c>
      <c r="D31" s="9"/>
      <c r="E31" s="10"/>
      <c r="F31" s="147">
        <f t="shared" si="0"/>
        <v>0</v>
      </c>
      <c r="G31" s="9"/>
      <c r="H31" s="10"/>
      <c r="I31" s="147">
        <f t="shared" si="1"/>
        <v>0</v>
      </c>
      <c r="J31" s="9"/>
      <c r="K31" s="10"/>
      <c r="L31" s="147">
        <f t="shared" si="2"/>
        <v>0</v>
      </c>
      <c r="M31" s="9"/>
      <c r="N31" s="10"/>
      <c r="O31" s="147">
        <f t="shared" si="3"/>
        <v>0</v>
      </c>
      <c r="P31" s="148">
        <f t="shared" si="4"/>
        <v>0</v>
      </c>
      <c r="Q31" s="151" t="str">
        <f ca="1">IF(WEEKDAY(B31)=1,IF(DAY(B31)&lt;=6,SUM(P31:OFFSET(P31,-(DAY(B31)-1),0)),SUM(P31:OFFSET(P31,-6,0))),"")</f>
        <v/>
      </c>
      <c r="R31" s="48"/>
      <c r="S31" s="20"/>
      <c r="T31" s="87"/>
    </row>
    <row r="32" spans="2:20" s="2" customFormat="1" ht="11.25" customHeight="1" x14ac:dyDescent="0.2">
      <c r="B32" s="78">
        <f t="shared" si="5"/>
        <v>46201</v>
      </c>
      <c r="C32" s="79">
        <f t="shared" si="6"/>
        <v>46201</v>
      </c>
      <c r="D32" s="9"/>
      <c r="E32" s="10"/>
      <c r="F32" s="147">
        <f t="shared" si="0"/>
        <v>0</v>
      </c>
      <c r="G32" s="9"/>
      <c r="H32" s="10"/>
      <c r="I32" s="147">
        <f t="shared" si="1"/>
        <v>0</v>
      </c>
      <c r="J32" s="9"/>
      <c r="K32" s="10"/>
      <c r="L32" s="147">
        <f t="shared" si="2"/>
        <v>0</v>
      </c>
      <c r="M32" s="9"/>
      <c r="N32" s="10"/>
      <c r="O32" s="147">
        <f t="shared" si="3"/>
        <v>0</v>
      </c>
      <c r="P32" s="148">
        <f t="shared" si="4"/>
        <v>0</v>
      </c>
      <c r="Q32" s="151">
        <f ca="1">IF(WEEKDAY(B32)=1,IF(DAY(B32)&lt;=6,SUM(P32:OFFSET(P32,-(DAY(B32)-1),0)),SUM(P32:OFFSET(P32,-6,0))),"")</f>
        <v>0</v>
      </c>
      <c r="R32" s="48"/>
      <c r="S32" s="20"/>
      <c r="T32" s="87"/>
    </row>
    <row r="33" spans="1:20" s="2" customFormat="1" ht="11.25" customHeight="1" x14ac:dyDescent="0.2">
      <c r="B33" s="78">
        <f t="shared" si="5"/>
        <v>46202</v>
      </c>
      <c r="C33" s="79">
        <f t="shared" si="6"/>
        <v>46202</v>
      </c>
      <c r="D33" s="9"/>
      <c r="E33" s="10"/>
      <c r="F33" s="147">
        <f t="shared" si="0"/>
        <v>0</v>
      </c>
      <c r="G33" s="9"/>
      <c r="H33" s="10"/>
      <c r="I33" s="147">
        <f t="shared" si="1"/>
        <v>0</v>
      </c>
      <c r="J33" s="9"/>
      <c r="K33" s="10"/>
      <c r="L33" s="147">
        <f t="shared" si="2"/>
        <v>0</v>
      </c>
      <c r="M33" s="9"/>
      <c r="N33" s="10"/>
      <c r="O33" s="147">
        <f t="shared" si="3"/>
        <v>0</v>
      </c>
      <c r="P33" s="148">
        <f t="shared" si="4"/>
        <v>0</v>
      </c>
      <c r="Q33" s="151" t="str">
        <f ca="1">IF(WEEKDAY(B33)=1,IF(DAY(B33)&lt;=6,SUM(P33:OFFSET(P33,-(DAY(B33)-1),0)),SUM(P33:OFFSET(P33,-6,0))),"")</f>
        <v/>
      </c>
      <c r="R33" s="48"/>
      <c r="S33" s="20"/>
      <c r="T33" s="87"/>
    </row>
    <row r="34" spans="1:20" s="2" customFormat="1" ht="11.25" customHeight="1" x14ac:dyDescent="0.2">
      <c r="B34" s="78">
        <f t="shared" si="5"/>
        <v>46203</v>
      </c>
      <c r="C34" s="79">
        <f t="shared" si="6"/>
        <v>46203</v>
      </c>
      <c r="D34" s="41"/>
      <c r="E34" s="42"/>
      <c r="F34" s="147">
        <f t="shared" si="0"/>
        <v>0</v>
      </c>
      <c r="G34" s="41"/>
      <c r="H34" s="42"/>
      <c r="I34" s="147">
        <f t="shared" si="1"/>
        <v>0</v>
      </c>
      <c r="J34" s="41"/>
      <c r="K34" s="42"/>
      <c r="L34" s="147">
        <f t="shared" si="2"/>
        <v>0</v>
      </c>
      <c r="M34" s="41"/>
      <c r="N34" s="42"/>
      <c r="O34" s="147">
        <f t="shared" si="3"/>
        <v>0</v>
      </c>
      <c r="P34" s="148">
        <f t="shared" si="4"/>
        <v>0</v>
      </c>
      <c r="Q34" s="151" t="str">
        <f ca="1">IF(WEEKDAY(B34)=1,IF(DAY(B34)&lt;=6,SUM(P34:OFFSET(P34,-(DAY(B34)-1),0)),SUM(P34:OFFSET(P34,-6,0))),"")</f>
        <v/>
      </c>
      <c r="R34" s="54"/>
      <c r="S34" s="25"/>
      <c r="T34" s="87">
        <f ca="1">IF(WEEKDAY(B34)=1,0,SUM(P34:OFFSET(P34,-(WEEKDAY(B34)-2),0)))</f>
        <v>0</v>
      </c>
    </row>
    <row r="35" spans="1:20" s="2" customFormat="1" ht="11.25" customHeight="1" thickBot="1" x14ac:dyDescent="0.25">
      <c r="B35" s="115"/>
      <c r="C35" s="83"/>
      <c r="D35" s="38"/>
      <c r="E35" s="16"/>
      <c r="F35" s="146">
        <f t="shared" si="0"/>
        <v>0</v>
      </c>
      <c r="G35" s="38"/>
      <c r="H35" s="16"/>
      <c r="I35" s="146">
        <f t="shared" si="1"/>
        <v>0</v>
      </c>
      <c r="J35" s="38"/>
      <c r="K35" s="16"/>
      <c r="L35" s="146">
        <f t="shared" si="2"/>
        <v>0</v>
      </c>
      <c r="M35" s="38"/>
      <c r="N35" s="16"/>
      <c r="O35" s="146">
        <f t="shared" si="3"/>
        <v>0</v>
      </c>
      <c r="P35" s="149">
        <f t="shared" si="4"/>
        <v>0</v>
      </c>
      <c r="Q35" s="152" t="str">
        <f ca="1">IF(WEEKDAY(B35)=1,IF(DAY(B35)&lt;=6,SUM(P35:OFFSET(P35,-(DAY(B35)-1),0)),SUM(P35:OFFSET(P35,-6,0))),"")</f>
        <v/>
      </c>
      <c r="R35" s="31"/>
      <c r="S35" s="30"/>
      <c r="T35" s="87"/>
    </row>
    <row r="36" spans="1:20" s="2" customFormat="1" ht="14.25" customHeight="1" thickTop="1" x14ac:dyDescent="0.25">
      <c r="A36"/>
      <c r="B36" s="62"/>
      <c r="C36" s="90" t="s">
        <v>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03"/>
      <c r="Q36" s="103"/>
      <c r="R36" s="87" t="s">
        <v>15</v>
      </c>
      <c r="S36" s="89"/>
      <c r="T36" s="87"/>
    </row>
    <row r="37" spans="1:20" ht="14.25" customHeight="1" x14ac:dyDescent="0.3">
      <c r="B37" s="62"/>
      <c r="C37" s="90" t="s">
        <v>4</v>
      </c>
      <c r="D37" s="63" t="s">
        <v>5</v>
      </c>
      <c r="E37" s="63"/>
      <c r="F37" s="63"/>
      <c r="G37" s="133">
        <f>mei!G40</f>
        <v>0</v>
      </c>
      <c r="H37" s="63"/>
      <c r="I37" s="63"/>
      <c r="J37" s="63"/>
      <c r="K37" s="63"/>
      <c r="L37" s="91"/>
      <c r="M37" s="91"/>
      <c r="N37" s="92" t="s">
        <v>13</v>
      </c>
      <c r="O37" s="63"/>
      <c r="P37" s="6">
        <f>SUM(P5:P34)</f>
        <v>0</v>
      </c>
      <c r="Q37" s="93"/>
      <c r="R37" s="87" t="s">
        <v>16</v>
      </c>
      <c r="S37" s="89"/>
      <c r="T37" s="63"/>
    </row>
    <row r="38" spans="1:20" ht="14.25" customHeight="1" x14ac:dyDescent="0.25">
      <c r="B38" s="62"/>
      <c r="C38" s="90" t="s">
        <v>4</v>
      </c>
      <c r="D38" s="63" t="s">
        <v>6</v>
      </c>
      <c r="E38" s="63"/>
      <c r="F38" s="63"/>
      <c r="G38" s="56">
        <v>0</v>
      </c>
      <c r="H38" s="63"/>
      <c r="I38" s="63"/>
      <c r="J38" s="63"/>
      <c r="K38" s="63"/>
      <c r="L38" s="179" t="s">
        <v>35</v>
      </c>
      <c r="M38" s="179"/>
      <c r="N38" s="179"/>
      <c r="O38" s="63"/>
      <c r="P38" s="55"/>
      <c r="Q38" s="94"/>
      <c r="R38" s="87" t="s">
        <v>17</v>
      </c>
      <c r="S38" s="89"/>
      <c r="T38" s="63"/>
    </row>
    <row r="39" spans="1:20" ht="14.25" customHeight="1" x14ac:dyDescent="0.25">
      <c r="B39" s="62"/>
      <c r="C39" s="90" t="s">
        <v>4</v>
      </c>
      <c r="D39" s="63"/>
      <c r="E39" s="63"/>
      <c r="F39" s="63"/>
      <c r="G39" s="63"/>
      <c r="H39" s="63"/>
      <c r="I39" s="63"/>
      <c r="J39" s="63"/>
      <c r="K39" s="63"/>
      <c r="L39" s="91"/>
      <c r="M39" s="91"/>
      <c r="N39" s="91"/>
      <c r="O39" s="63"/>
      <c r="P39" s="94"/>
      <c r="Q39" s="94"/>
      <c r="R39" s="87" t="s">
        <v>18</v>
      </c>
      <c r="S39" s="89"/>
      <c r="T39" s="63"/>
    </row>
    <row r="40" spans="1:20" ht="14.25" customHeight="1" x14ac:dyDescent="0.25">
      <c r="B40" s="62"/>
      <c r="C40" s="90" t="s">
        <v>4</v>
      </c>
      <c r="D40" s="178" t="s">
        <v>7</v>
      </c>
      <c r="E40" s="178"/>
      <c r="F40" s="178"/>
      <c r="G40" s="104">
        <f>G37-G38</f>
        <v>0</v>
      </c>
      <c r="H40" s="63"/>
      <c r="I40" s="63"/>
      <c r="J40" s="63"/>
      <c r="K40" s="63"/>
      <c r="L40" s="91"/>
      <c r="M40" s="180" t="s">
        <v>36</v>
      </c>
      <c r="N40" s="180"/>
      <c r="O40" s="63"/>
      <c r="P40" s="6">
        <f>P37-P38</f>
        <v>0</v>
      </c>
      <c r="Q40" s="94"/>
      <c r="R40" s="87" t="s">
        <v>19</v>
      </c>
      <c r="S40" s="89"/>
      <c r="T40" s="63"/>
    </row>
    <row r="41" spans="1:20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  <c r="T41" s="63"/>
    </row>
    <row r="42" spans="1:20" ht="3" customHeight="1" thickTop="1" x14ac:dyDescent="0.25">
      <c r="P42" s="1"/>
      <c r="Q42" s="1"/>
    </row>
    <row r="43" spans="1:20" hidden="1" x14ac:dyDescent="0.25">
      <c r="P43" s="1"/>
      <c r="Q43" s="1"/>
    </row>
    <row r="44" spans="1:20" hidden="1" x14ac:dyDescent="0.25">
      <c r="P44" s="1"/>
      <c r="Q44" s="1"/>
    </row>
    <row r="45" spans="1:20" hidden="1" x14ac:dyDescent="0.25">
      <c r="P45" s="1"/>
      <c r="Q45" s="1"/>
    </row>
  </sheetData>
  <sheetProtection selectLockedCells="1"/>
  <mergeCells count="11">
    <mergeCell ref="D1:G1"/>
    <mergeCell ref="Q2:S2"/>
    <mergeCell ref="H2:K2"/>
    <mergeCell ref="M2:N2"/>
    <mergeCell ref="D40:F40"/>
    <mergeCell ref="M40:N40"/>
    <mergeCell ref="H1:K1"/>
    <mergeCell ref="M1:N1"/>
    <mergeCell ref="Q1:S1"/>
    <mergeCell ref="D3:O3"/>
    <mergeCell ref="L38:N38"/>
  </mergeCells>
  <phoneticPr fontId="4" type="noConversion"/>
  <conditionalFormatting sqref="B5:S35">
    <cfRule type="expression" dxfId="6" priority="1" stopIfTrue="1">
      <formula>WEEKDAY($B5)=1</formula>
    </cfRule>
  </conditionalFormatting>
  <pageMargins left="0.39" right="0.49" top="0.26" bottom="0.3" header="0.22" footer="0.23"/>
  <pageSetup paperSize="9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>
    <tabColor indexed="48"/>
  </sheetPr>
  <dimension ref="A1:Z44"/>
  <sheetViews>
    <sheetView showGridLines="0" showRowColHeaders="0" workbookViewId="0">
      <selection activeCell="U1" sqref="U1:Z1048576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0" width="0.44140625" style="161" customWidth="1"/>
    <col min="21" max="26" width="0" hidden="1" customWidth="1"/>
    <col min="27" max="16384" width="8.77734375" hidden="1"/>
  </cols>
  <sheetData>
    <row r="1" spans="2:20" ht="18.75" customHeight="1" thickTop="1" x14ac:dyDescent="0.4">
      <c r="B1" s="98"/>
      <c r="C1" s="58"/>
      <c r="D1" s="174" t="s">
        <v>30</v>
      </c>
      <c r="E1" s="174"/>
      <c r="F1" s="174"/>
      <c r="G1" s="174"/>
      <c r="H1" s="163" t="s">
        <v>0</v>
      </c>
      <c r="I1" s="164"/>
      <c r="J1" s="164"/>
      <c r="K1" s="181"/>
      <c r="L1" s="59"/>
      <c r="M1" s="163" t="s">
        <v>8</v>
      </c>
      <c r="N1" s="181"/>
      <c r="O1" s="60" t="s">
        <v>9</v>
      </c>
      <c r="P1" s="61"/>
      <c r="Q1" s="163" t="s">
        <v>20</v>
      </c>
      <c r="R1" s="164"/>
      <c r="S1" s="165"/>
      <c r="T1" s="63"/>
    </row>
    <row r="2" spans="2:20" ht="18.75" customHeight="1" thickBot="1" x14ac:dyDescent="0.3">
      <c r="B2" s="62"/>
      <c r="C2" s="63"/>
      <c r="D2" s="63"/>
      <c r="E2" s="63"/>
      <c r="F2" s="63"/>
      <c r="G2" s="63"/>
      <c r="H2" s="169">
        <f>januari!H2</f>
        <v>0</v>
      </c>
      <c r="I2" s="182"/>
      <c r="J2" s="182"/>
      <c r="K2" s="170"/>
      <c r="L2" s="63"/>
      <c r="M2" s="169" t="s">
        <v>25</v>
      </c>
      <c r="N2" s="170"/>
      <c r="O2" s="64">
        <f>januari!O2</f>
        <v>2026</v>
      </c>
      <c r="P2" s="63"/>
      <c r="Q2" s="183">
        <f>januari!Q2</f>
        <v>0</v>
      </c>
      <c r="R2" s="184"/>
      <c r="S2" s="185"/>
      <c r="T2" s="63"/>
    </row>
    <row r="3" spans="2:20" ht="18.75" customHeight="1" thickTop="1" thickBot="1" x14ac:dyDescent="0.3">
      <c r="B3" s="65"/>
      <c r="C3" s="66"/>
      <c r="D3" s="175" t="s">
        <v>1</v>
      </c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7"/>
      <c r="P3" s="67"/>
      <c r="Q3" s="68"/>
      <c r="R3" s="69"/>
      <c r="S3" s="66"/>
      <c r="T3" s="63"/>
    </row>
    <row r="4" spans="2:20" ht="16.5" customHeight="1" thickTop="1" thickBot="1" x14ac:dyDescent="0.3">
      <c r="B4" s="70"/>
      <c r="C4" s="71"/>
      <c r="D4" s="99" t="s">
        <v>2</v>
      </c>
      <c r="E4" s="100" t="s">
        <v>3</v>
      </c>
      <c r="F4" s="27"/>
      <c r="G4" s="99" t="s">
        <v>2</v>
      </c>
      <c r="H4" s="100" t="s">
        <v>3</v>
      </c>
      <c r="I4" s="27"/>
      <c r="J4" s="99" t="s">
        <v>2</v>
      </c>
      <c r="K4" s="100" t="s">
        <v>3</v>
      </c>
      <c r="L4" s="27"/>
      <c r="M4" s="99" t="s">
        <v>2</v>
      </c>
      <c r="N4" s="100" t="s">
        <v>3</v>
      </c>
      <c r="O4" s="27"/>
      <c r="P4" s="76" t="s">
        <v>10</v>
      </c>
      <c r="Q4" s="75" t="s">
        <v>29</v>
      </c>
      <c r="R4" s="76" t="s">
        <v>11</v>
      </c>
      <c r="S4" s="77" t="s">
        <v>12</v>
      </c>
      <c r="T4" s="63"/>
    </row>
    <row r="5" spans="2:20" s="2" customFormat="1" ht="11.25" customHeight="1" x14ac:dyDescent="0.2">
      <c r="B5" s="81">
        <f>juni!B34+1</f>
        <v>46204</v>
      </c>
      <c r="C5" s="101">
        <f>juni!C34+1</f>
        <v>46204</v>
      </c>
      <c r="D5" s="7"/>
      <c r="E5" s="8"/>
      <c r="F5" s="147">
        <f>IF(E5="",0,(E5-D5))</f>
        <v>0</v>
      </c>
      <c r="G5" s="7"/>
      <c r="H5" s="8"/>
      <c r="I5" s="147">
        <f>IF(H5="",0,(H5-G5))</f>
        <v>0</v>
      </c>
      <c r="J5" s="7"/>
      <c r="K5" s="8"/>
      <c r="L5" s="147">
        <f>IF(K5="",0,(K5-J5))</f>
        <v>0</v>
      </c>
      <c r="M5" s="7"/>
      <c r="N5" s="8"/>
      <c r="O5" s="147">
        <f>IF(N5="",0,(N5-M5))</f>
        <v>0</v>
      </c>
      <c r="P5" s="148">
        <f>(F5+I5+L5+O5)</f>
        <v>0</v>
      </c>
      <c r="Q5" s="158" t="str">
        <f ca="1">IF(WEEKDAY(B5)=1,IF(DAY(B5)&lt;=6,SUM(P5:OFFSET(P5,-(DAY(B5)-1),0))+juni!$T$34,SUM(P5:OFFSET(P5,-6,0))),"")</f>
        <v/>
      </c>
      <c r="R5" s="45"/>
      <c r="S5" s="19"/>
      <c r="T5" s="87"/>
    </row>
    <row r="6" spans="2:20" s="2" customFormat="1" ht="11.25" customHeight="1" x14ac:dyDescent="0.2">
      <c r="B6" s="78">
        <f>B5+1</f>
        <v>46205</v>
      </c>
      <c r="C6" s="79">
        <f>C5+1</f>
        <v>46205</v>
      </c>
      <c r="D6" s="9"/>
      <c r="E6" s="10"/>
      <c r="F6" s="147">
        <f t="shared" ref="F6:F35" si="0">IF(E6="",0,(E6-D6))</f>
        <v>0</v>
      </c>
      <c r="G6" s="9"/>
      <c r="H6" s="10"/>
      <c r="I6" s="147">
        <f t="shared" ref="I6:I35" si="1">IF(H6="",0,(H6-G6))</f>
        <v>0</v>
      </c>
      <c r="J6" s="9"/>
      <c r="K6" s="10"/>
      <c r="L6" s="147">
        <f t="shared" ref="L6:L35" si="2">IF(K6="",0,(K6-J6))</f>
        <v>0</v>
      </c>
      <c r="M6" s="9"/>
      <c r="N6" s="10"/>
      <c r="O6" s="147">
        <f t="shared" ref="O6:O35" si="3">IF(N6="",0,(N6-M6))</f>
        <v>0</v>
      </c>
      <c r="P6" s="148">
        <f t="shared" ref="P6:P35" si="4">(F6+I6+L6+O6)</f>
        <v>0</v>
      </c>
      <c r="Q6" s="158" t="str">
        <f ca="1">IF(WEEKDAY(B6)=1,IF(DAY(B6)&lt;=6,SUM(P6:OFFSET(P6,-(DAY(B6)-1),0))+juni!$T$34,SUM(P6:OFFSET(P6,-6,0))),"")</f>
        <v/>
      </c>
      <c r="R6" s="48"/>
      <c r="S6" s="20"/>
      <c r="T6" s="87"/>
    </row>
    <row r="7" spans="2:20" s="2" customFormat="1" ht="11.25" customHeight="1" x14ac:dyDescent="0.2">
      <c r="B7" s="78">
        <f t="shared" ref="B7:B35" si="5">B6+1</f>
        <v>46206</v>
      </c>
      <c r="C7" s="79">
        <f t="shared" ref="C7:C35" si="6">C6+1</f>
        <v>46206</v>
      </c>
      <c r="D7" s="9"/>
      <c r="E7" s="10"/>
      <c r="F7" s="147">
        <f t="shared" si="0"/>
        <v>0</v>
      </c>
      <c r="G7" s="9"/>
      <c r="H7" s="10"/>
      <c r="I7" s="147">
        <f t="shared" si="1"/>
        <v>0</v>
      </c>
      <c r="J7" s="9"/>
      <c r="K7" s="10"/>
      <c r="L7" s="147">
        <f t="shared" si="2"/>
        <v>0</v>
      </c>
      <c r="M7" s="9"/>
      <c r="N7" s="10"/>
      <c r="O7" s="147">
        <f t="shared" si="3"/>
        <v>0</v>
      </c>
      <c r="P7" s="148">
        <f t="shared" si="4"/>
        <v>0</v>
      </c>
      <c r="Q7" s="158" t="str">
        <f ca="1">IF(WEEKDAY(B7)=1,IF(DAY(B7)&lt;=6,SUM(P7:OFFSET(P7,-(DAY(B7)-1),0))+juni!$T$34,SUM(P7:OFFSET(P7,-6,0))),"")</f>
        <v/>
      </c>
      <c r="R7" s="48"/>
      <c r="S7" s="21"/>
      <c r="T7" s="87"/>
    </row>
    <row r="8" spans="2:20" s="2" customFormat="1" ht="11.25" customHeight="1" x14ac:dyDescent="0.2">
      <c r="B8" s="78">
        <f t="shared" si="5"/>
        <v>46207</v>
      </c>
      <c r="C8" s="79">
        <f t="shared" si="6"/>
        <v>46207</v>
      </c>
      <c r="D8" s="9"/>
      <c r="E8" s="10"/>
      <c r="F8" s="147">
        <f t="shared" si="0"/>
        <v>0</v>
      </c>
      <c r="G8" s="9"/>
      <c r="H8" s="10"/>
      <c r="I8" s="147">
        <f t="shared" si="1"/>
        <v>0</v>
      </c>
      <c r="J8" s="9"/>
      <c r="K8" s="10"/>
      <c r="L8" s="147">
        <f t="shared" si="2"/>
        <v>0</v>
      </c>
      <c r="M8" s="9"/>
      <c r="N8" s="10"/>
      <c r="O8" s="147">
        <f t="shared" si="3"/>
        <v>0</v>
      </c>
      <c r="P8" s="148">
        <f t="shared" si="4"/>
        <v>0</v>
      </c>
      <c r="Q8" s="158" t="str">
        <f ca="1">IF(WEEKDAY(B8)=1,IF(DAY(B8)&lt;=6,SUM(P8:OFFSET(P8,-(DAY(B8)-1),0))+juni!$T$34,SUM(P8:OFFSET(P8,-6,0))),"")</f>
        <v/>
      </c>
      <c r="R8" s="48"/>
      <c r="S8" s="20"/>
      <c r="T8" s="87"/>
    </row>
    <row r="9" spans="2:20" s="2" customFormat="1" ht="11.25" customHeight="1" x14ac:dyDescent="0.2">
      <c r="B9" s="78">
        <f t="shared" si="5"/>
        <v>46208</v>
      </c>
      <c r="C9" s="79">
        <f t="shared" si="6"/>
        <v>46208</v>
      </c>
      <c r="D9" s="9"/>
      <c r="E9" s="10"/>
      <c r="F9" s="147">
        <f t="shared" si="0"/>
        <v>0</v>
      </c>
      <c r="G9" s="9"/>
      <c r="H9" s="10"/>
      <c r="I9" s="147">
        <f t="shared" si="1"/>
        <v>0</v>
      </c>
      <c r="J9" s="9"/>
      <c r="K9" s="10"/>
      <c r="L9" s="147">
        <f t="shared" si="2"/>
        <v>0</v>
      </c>
      <c r="M9" s="9"/>
      <c r="N9" s="10"/>
      <c r="O9" s="147">
        <f t="shared" si="3"/>
        <v>0</v>
      </c>
      <c r="P9" s="148">
        <f t="shared" si="4"/>
        <v>0</v>
      </c>
      <c r="Q9" s="158">
        <f ca="1">IF(WEEKDAY(B9)=1,IF(DAY(B9)&lt;=6,SUM(P9:OFFSET(P9,-(DAY(B9)-1),0))+juni!$T$34,SUM(P9:OFFSET(P9,-6,0))),"")</f>
        <v>0</v>
      </c>
      <c r="R9" s="48"/>
      <c r="S9" s="20"/>
      <c r="T9" s="87"/>
    </row>
    <row r="10" spans="2:20" s="2" customFormat="1" ht="11.25" customHeight="1" x14ac:dyDescent="0.2">
      <c r="B10" s="78">
        <f t="shared" si="5"/>
        <v>46209</v>
      </c>
      <c r="C10" s="79">
        <f t="shared" si="6"/>
        <v>46209</v>
      </c>
      <c r="D10" s="9"/>
      <c r="E10" s="10"/>
      <c r="F10" s="147">
        <f t="shared" si="0"/>
        <v>0</v>
      </c>
      <c r="G10" s="9"/>
      <c r="H10" s="10"/>
      <c r="I10" s="147">
        <f t="shared" si="1"/>
        <v>0</v>
      </c>
      <c r="J10" s="9"/>
      <c r="K10" s="10"/>
      <c r="L10" s="147">
        <f t="shared" si="2"/>
        <v>0</v>
      </c>
      <c r="M10" s="9"/>
      <c r="N10" s="10"/>
      <c r="O10" s="147">
        <f t="shared" si="3"/>
        <v>0</v>
      </c>
      <c r="P10" s="148">
        <f t="shared" si="4"/>
        <v>0</v>
      </c>
      <c r="Q10" s="158" t="str">
        <f ca="1">IF(WEEKDAY(B10)=1,IF(DAY(B10)&lt;=6,SUM(P10:OFFSET(P10,-(DAY(B10)-1),0))+juni!$T$34,SUM(P10:OFFSET(P10,-6,0))),"")</f>
        <v/>
      </c>
      <c r="R10" s="48"/>
      <c r="S10" s="20"/>
      <c r="T10" s="87"/>
    </row>
    <row r="11" spans="2:20" s="2" customFormat="1" ht="11.25" customHeight="1" x14ac:dyDescent="0.2">
      <c r="B11" s="78">
        <f t="shared" si="5"/>
        <v>46210</v>
      </c>
      <c r="C11" s="79">
        <f t="shared" si="6"/>
        <v>46210</v>
      </c>
      <c r="D11" s="9"/>
      <c r="E11" s="10"/>
      <c r="F11" s="147">
        <f t="shared" si="0"/>
        <v>0</v>
      </c>
      <c r="G11" s="9"/>
      <c r="H11" s="10"/>
      <c r="I11" s="147">
        <f t="shared" si="1"/>
        <v>0</v>
      </c>
      <c r="J11" s="9"/>
      <c r="K11" s="10"/>
      <c r="L11" s="147">
        <f t="shared" si="2"/>
        <v>0</v>
      </c>
      <c r="M11" s="9"/>
      <c r="N11" s="10"/>
      <c r="O11" s="147">
        <f t="shared" si="3"/>
        <v>0</v>
      </c>
      <c r="P11" s="148">
        <f t="shared" si="4"/>
        <v>0</v>
      </c>
      <c r="Q11" s="158" t="str">
        <f ca="1">IF(WEEKDAY(B11)=1,IF(DAY(B11)&lt;=6,SUM(P11:OFFSET(P11,-(DAY(B11)-1),0))+juni!$T$34,SUM(P11:OFFSET(P11,-6,0))),"")</f>
        <v/>
      </c>
      <c r="R11" s="48"/>
      <c r="S11" s="20"/>
      <c r="T11" s="87"/>
    </row>
    <row r="12" spans="2:20" s="2" customFormat="1" ht="11.25" customHeight="1" x14ac:dyDescent="0.2">
      <c r="B12" s="78">
        <f t="shared" si="5"/>
        <v>46211</v>
      </c>
      <c r="C12" s="79">
        <f t="shared" si="6"/>
        <v>46211</v>
      </c>
      <c r="D12" s="9"/>
      <c r="E12" s="10"/>
      <c r="F12" s="147">
        <f t="shared" si="0"/>
        <v>0</v>
      </c>
      <c r="G12" s="9"/>
      <c r="H12" s="10"/>
      <c r="I12" s="147">
        <f t="shared" si="1"/>
        <v>0</v>
      </c>
      <c r="J12" s="9"/>
      <c r="K12" s="10"/>
      <c r="L12" s="147">
        <f t="shared" si="2"/>
        <v>0</v>
      </c>
      <c r="M12" s="9"/>
      <c r="N12" s="10"/>
      <c r="O12" s="147">
        <f t="shared" si="3"/>
        <v>0</v>
      </c>
      <c r="P12" s="148">
        <f t="shared" si="4"/>
        <v>0</v>
      </c>
      <c r="Q12" s="158" t="str">
        <f ca="1">IF(WEEKDAY(B12)=1,IF(DAY(B12)&lt;=6,SUM(P12:OFFSET(P12,-(DAY(B12)-1),0))+juni!$T$34,SUM(P12:OFFSET(P12,-6,0))),"")</f>
        <v/>
      </c>
      <c r="R12" s="48"/>
      <c r="S12" s="20"/>
      <c r="T12" s="87"/>
    </row>
    <row r="13" spans="2:20" s="2" customFormat="1" ht="11.25" customHeight="1" x14ac:dyDescent="0.2">
      <c r="B13" s="78">
        <f t="shared" si="5"/>
        <v>46212</v>
      </c>
      <c r="C13" s="79">
        <f t="shared" si="6"/>
        <v>46212</v>
      </c>
      <c r="D13" s="9"/>
      <c r="E13" s="10"/>
      <c r="F13" s="147">
        <f t="shared" si="0"/>
        <v>0</v>
      </c>
      <c r="G13" s="9"/>
      <c r="H13" s="10"/>
      <c r="I13" s="147">
        <f t="shared" si="1"/>
        <v>0</v>
      </c>
      <c r="J13" s="9"/>
      <c r="K13" s="10"/>
      <c r="L13" s="147">
        <f t="shared" si="2"/>
        <v>0</v>
      </c>
      <c r="M13" s="9"/>
      <c r="N13" s="10"/>
      <c r="O13" s="147">
        <f t="shared" si="3"/>
        <v>0</v>
      </c>
      <c r="P13" s="148">
        <f t="shared" si="4"/>
        <v>0</v>
      </c>
      <c r="Q13" s="158" t="str">
        <f ca="1">IF(WEEKDAY(B13)=1,IF(DAY(B13)&lt;=6,SUM(P13:OFFSET(P13,-(DAY(B13)-1),0))+juni!$T$34,SUM(P13:OFFSET(P13,-6,0))),"")</f>
        <v/>
      </c>
      <c r="R13" s="48"/>
      <c r="S13" s="20"/>
      <c r="T13" s="87"/>
    </row>
    <row r="14" spans="2:20" s="2" customFormat="1" ht="11.25" customHeight="1" x14ac:dyDescent="0.2">
      <c r="B14" s="78">
        <f t="shared" si="5"/>
        <v>46213</v>
      </c>
      <c r="C14" s="79">
        <f t="shared" si="6"/>
        <v>46213</v>
      </c>
      <c r="D14" s="9"/>
      <c r="E14" s="10"/>
      <c r="F14" s="147">
        <f t="shared" si="0"/>
        <v>0</v>
      </c>
      <c r="G14" s="9"/>
      <c r="H14" s="10"/>
      <c r="I14" s="147">
        <f t="shared" si="1"/>
        <v>0</v>
      </c>
      <c r="J14" s="9"/>
      <c r="K14" s="10"/>
      <c r="L14" s="147">
        <f t="shared" si="2"/>
        <v>0</v>
      </c>
      <c r="M14" s="9"/>
      <c r="N14" s="10"/>
      <c r="O14" s="147">
        <f t="shared" si="3"/>
        <v>0</v>
      </c>
      <c r="P14" s="148">
        <f t="shared" si="4"/>
        <v>0</v>
      </c>
      <c r="Q14" s="158" t="str">
        <f ca="1">IF(WEEKDAY(B14)=1,IF(DAY(B14)&lt;=6,SUM(P14:OFFSET(P14,-(DAY(B14)-1),0))+juni!$T$34,SUM(P14:OFFSET(P14,-6,0))),"")</f>
        <v/>
      </c>
      <c r="R14" s="48"/>
      <c r="S14" s="20"/>
      <c r="T14" s="87"/>
    </row>
    <row r="15" spans="2:20" s="2" customFormat="1" ht="11.25" customHeight="1" x14ac:dyDescent="0.2">
      <c r="B15" s="78">
        <f t="shared" si="5"/>
        <v>46214</v>
      </c>
      <c r="C15" s="79">
        <f t="shared" si="6"/>
        <v>46214</v>
      </c>
      <c r="D15" s="9"/>
      <c r="E15" s="10"/>
      <c r="F15" s="147">
        <f t="shared" si="0"/>
        <v>0</v>
      </c>
      <c r="G15" s="9"/>
      <c r="H15" s="10"/>
      <c r="I15" s="147">
        <f t="shared" si="1"/>
        <v>0</v>
      </c>
      <c r="J15" s="9"/>
      <c r="K15" s="10"/>
      <c r="L15" s="147">
        <f t="shared" si="2"/>
        <v>0</v>
      </c>
      <c r="M15" s="9"/>
      <c r="N15" s="10"/>
      <c r="O15" s="147">
        <f t="shared" si="3"/>
        <v>0</v>
      </c>
      <c r="P15" s="148">
        <f t="shared" si="4"/>
        <v>0</v>
      </c>
      <c r="Q15" s="158" t="str">
        <f ca="1">IF(WEEKDAY(B15)=1,IF(DAY(B15)&lt;=6,SUM(P15:OFFSET(P15,-(DAY(B15)-1),0))+juni!$T$34,SUM(P15:OFFSET(P15,-6,0))),"")</f>
        <v/>
      </c>
      <c r="R15" s="48"/>
      <c r="S15" s="20"/>
      <c r="T15" s="87"/>
    </row>
    <row r="16" spans="2:20" s="2" customFormat="1" ht="11.25" customHeight="1" x14ac:dyDescent="0.2">
      <c r="B16" s="78">
        <f t="shared" si="5"/>
        <v>46215</v>
      </c>
      <c r="C16" s="79">
        <f t="shared" si="6"/>
        <v>46215</v>
      </c>
      <c r="D16" s="9"/>
      <c r="E16" s="10"/>
      <c r="F16" s="147">
        <f t="shared" si="0"/>
        <v>0</v>
      </c>
      <c r="G16" s="9"/>
      <c r="H16" s="10"/>
      <c r="I16" s="147">
        <f t="shared" si="1"/>
        <v>0</v>
      </c>
      <c r="J16" s="9"/>
      <c r="K16" s="10"/>
      <c r="L16" s="147">
        <f t="shared" si="2"/>
        <v>0</v>
      </c>
      <c r="M16" s="9"/>
      <c r="N16" s="10"/>
      <c r="O16" s="147">
        <f t="shared" si="3"/>
        <v>0</v>
      </c>
      <c r="P16" s="148">
        <f t="shared" si="4"/>
        <v>0</v>
      </c>
      <c r="Q16" s="158">
        <f ca="1">IF(WEEKDAY(B16)=1,IF(DAY(B16)&lt;=6,SUM(P16:OFFSET(P16,-(DAY(B16)-1),0))+juni!$T$34,SUM(P16:OFFSET(P16,-6,0))),"")</f>
        <v>0</v>
      </c>
      <c r="R16" s="48"/>
      <c r="S16" s="20"/>
      <c r="T16" s="87"/>
    </row>
    <row r="17" spans="2:20" s="2" customFormat="1" ht="11.25" customHeight="1" x14ac:dyDescent="0.2">
      <c r="B17" s="78">
        <f t="shared" si="5"/>
        <v>46216</v>
      </c>
      <c r="C17" s="79">
        <f t="shared" si="6"/>
        <v>46216</v>
      </c>
      <c r="D17" s="9"/>
      <c r="E17" s="10"/>
      <c r="F17" s="147">
        <f t="shared" si="0"/>
        <v>0</v>
      </c>
      <c r="G17" s="9"/>
      <c r="H17" s="10"/>
      <c r="I17" s="147">
        <f t="shared" si="1"/>
        <v>0</v>
      </c>
      <c r="J17" s="9"/>
      <c r="K17" s="10"/>
      <c r="L17" s="147">
        <f t="shared" si="2"/>
        <v>0</v>
      </c>
      <c r="M17" s="9"/>
      <c r="N17" s="10"/>
      <c r="O17" s="147">
        <f t="shared" si="3"/>
        <v>0</v>
      </c>
      <c r="P17" s="148">
        <f t="shared" si="4"/>
        <v>0</v>
      </c>
      <c r="Q17" s="158" t="str">
        <f ca="1">IF(WEEKDAY(B17)=1,IF(DAY(B17)&lt;=6,SUM(P17:OFFSET(P17,-(DAY(B17)-1),0))+juni!$T$34,SUM(P17:OFFSET(P17,-6,0))),"")</f>
        <v/>
      </c>
      <c r="R17" s="48"/>
      <c r="S17" s="20"/>
      <c r="T17" s="87"/>
    </row>
    <row r="18" spans="2:20" s="2" customFormat="1" ht="11.25" customHeight="1" x14ac:dyDescent="0.2">
      <c r="B18" s="78">
        <f t="shared" si="5"/>
        <v>46217</v>
      </c>
      <c r="C18" s="79">
        <f t="shared" si="6"/>
        <v>46217</v>
      </c>
      <c r="D18" s="9"/>
      <c r="E18" s="10"/>
      <c r="F18" s="147">
        <f t="shared" si="0"/>
        <v>0</v>
      </c>
      <c r="G18" s="9"/>
      <c r="H18" s="10"/>
      <c r="I18" s="147">
        <f t="shared" si="1"/>
        <v>0</v>
      </c>
      <c r="J18" s="9"/>
      <c r="K18" s="10"/>
      <c r="L18" s="147">
        <f t="shared" si="2"/>
        <v>0</v>
      </c>
      <c r="M18" s="9"/>
      <c r="N18" s="10"/>
      <c r="O18" s="147">
        <f t="shared" si="3"/>
        <v>0</v>
      </c>
      <c r="P18" s="148">
        <f t="shared" si="4"/>
        <v>0</v>
      </c>
      <c r="Q18" s="158" t="str">
        <f ca="1">IF(WEEKDAY(B18)=1,IF(DAY(B18)&lt;=6,SUM(P18:OFFSET(P18,-(DAY(B18)-1),0))+juni!$T$34,SUM(P18:OFFSET(P18,-6,0))),"")</f>
        <v/>
      </c>
      <c r="R18" s="48"/>
      <c r="S18" s="20"/>
      <c r="T18" s="87"/>
    </row>
    <row r="19" spans="2:20" s="2" customFormat="1" ht="11.25" customHeight="1" x14ac:dyDescent="0.2">
      <c r="B19" s="78">
        <f t="shared" si="5"/>
        <v>46218</v>
      </c>
      <c r="C19" s="79">
        <f t="shared" si="6"/>
        <v>46218</v>
      </c>
      <c r="D19" s="9"/>
      <c r="E19" s="10"/>
      <c r="F19" s="147">
        <f t="shared" si="0"/>
        <v>0</v>
      </c>
      <c r="G19" s="9"/>
      <c r="H19" s="10"/>
      <c r="I19" s="147">
        <f t="shared" si="1"/>
        <v>0</v>
      </c>
      <c r="J19" s="9"/>
      <c r="K19" s="10"/>
      <c r="L19" s="147">
        <f t="shared" si="2"/>
        <v>0</v>
      </c>
      <c r="M19" s="9"/>
      <c r="N19" s="10"/>
      <c r="O19" s="147">
        <f t="shared" si="3"/>
        <v>0</v>
      </c>
      <c r="P19" s="148">
        <f t="shared" si="4"/>
        <v>0</v>
      </c>
      <c r="Q19" s="158" t="str">
        <f ca="1">IF(WEEKDAY(B19)=1,IF(DAY(B19)&lt;=6,SUM(P19:OFFSET(P19,-(DAY(B19)-1),0))+juni!$T$34,SUM(P19:OFFSET(P19,-6,0))),"")</f>
        <v/>
      </c>
      <c r="R19" s="48"/>
      <c r="S19" s="20"/>
      <c r="T19" s="87"/>
    </row>
    <row r="20" spans="2:20" s="2" customFormat="1" ht="11.25" customHeight="1" x14ac:dyDescent="0.2">
      <c r="B20" s="78">
        <f t="shared" si="5"/>
        <v>46219</v>
      </c>
      <c r="C20" s="79">
        <f t="shared" si="6"/>
        <v>46219</v>
      </c>
      <c r="D20" s="9"/>
      <c r="E20" s="10"/>
      <c r="F20" s="147">
        <f t="shared" si="0"/>
        <v>0</v>
      </c>
      <c r="G20" s="9"/>
      <c r="H20" s="10"/>
      <c r="I20" s="147">
        <f t="shared" si="1"/>
        <v>0</v>
      </c>
      <c r="J20" s="9"/>
      <c r="K20" s="10"/>
      <c r="L20" s="147">
        <f t="shared" si="2"/>
        <v>0</v>
      </c>
      <c r="M20" s="9"/>
      <c r="N20" s="10"/>
      <c r="O20" s="147">
        <f t="shared" si="3"/>
        <v>0</v>
      </c>
      <c r="P20" s="148">
        <f t="shared" si="4"/>
        <v>0</v>
      </c>
      <c r="Q20" s="158" t="str">
        <f ca="1">IF(WEEKDAY(B20)=1,IF(DAY(B20)&lt;=6,SUM(P20:OFFSET(P20,-(DAY(B20)-1),0))+juni!$T$34,SUM(P20:OFFSET(P20,-6,0))),"")</f>
        <v/>
      </c>
      <c r="R20" s="48"/>
      <c r="S20" s="20"/>
      <c r="T20" s="87"/>
    </row>
    <row r="21" spans="2:20" s="2" customFormat="1" ht="11.25" customHeight="1" x14ac:dyDescent="0.2">
      <c r="B21" s="78">
        <f t="shared" si="5"/>
        <v>46220</v>
      </c>
      <c r="C21" s="79">
        <f t="shared" si="6"/>
        <v>46220</v>
      </c>
      <c r="D21" s="9"/>
      <c r="E21" s="10"/>
      <c r="F21" s="147">
        <f t="shared" si="0"/>
        <v>0</v>
      </c>
      <c r="G21" s="9"/>
      <c r="H21" s="10"/>
      <c r="I21" s="147">
        <f t="shared" si="1"/>
        <v>0</v>
      </c>
      <c r="J21" s="9"/>
      <c r="K21" s="10"/>
      <c r="L21" s="147">
        <f t="shared" si="2"/>
        <v>0</v>
      </c>
      <c r="M21" s="9"/>
      <c r="N21" s="10"/>
      <c r="O21" s="147">
        <f t="shared" si="3"/>
        <v>0</v>
      </c>
      <c r="P21" s="148">
        <f t="shared" si="4"/>
        <v>0</v>
      </c>
      <c r="Q21" s="158" t="str">
        <f ca="1">IF(WEEKDAY(B21)=1,IF(DAY(B21)&lt;=6,SUM(P21:OFFSET(P21,-(DAY(B21)-1),0))+juni!$T$34,SUM(P21:OFFSET(P21,-6,0))),"")</f>
        <v/>
      </c>
      <c r="R21" s="48"/>
      <c r="S21" s="20"/>
      <c r="T21" s="87"/>
    </row>
    <row r="22" spans="2:20" s="2" customFormat="1" ht="11.25" customHeight="1" x14ac:dyDescent="0.2">
      <c r="B22" s="78">
        <f t="shared" si="5"/>
        <v>46221</v>
      </c>
      <c r="C22" s="79">
        <f t="shared" si="6"/>
        <v>46221</v>
      </c>
      <c r="D22" s="9"/>
      <c r="E22" s="10"/>
      <c r="F22" s="147">
        <f t="shared" si="0"/>
        <v>0</v>
      </c>
      <c r="G22" s="9"/>
      <c r="H22" s="10"/>
      <c r="I22" s="147">
        <f t="shared" si="1"/>
        <v>0</v>
      </c>
      <c r="J22" s="9"/>
      <c r="K22" s="10"/>
      <c r="L22" s="147">
        <f t="shared" si="2"/>
        <v>0</v>
      </c>
      <c r="M22" s="9"/>
      <c r="N22" s="10"/>
      <c r="O22" s="147">
        <f t="shared" si="3"/>
        <v>0</v>
      </c>
      <c r="P22" s="148">
        <f t="shared" si="4"/>
        <v>0</v>
      </c>
      <c r="Q22" s="158" t="str">
        <f ca="1">IF(WEEKDAY(B22)=1,IF(DAY(B22)&lt;=6,SUM(P22:OFFSET(P22,-(DAY(B22)-1),0))+juni!$T$34,SUM(P22:OFFSET(P22,-6,0))),"")</f>
        <v/>
      </c>
      <c r="R22" s="48"/>
      <c r="S22" s="20"/>
      <c r="T22" s="87"/>
    </row>
    <row r="23" spans="2:20" s="2" customFormat="1" ht="11.25" customHeight="1" x14ac:dyDescent="0.2">
      <c r="B23" s="78">
        <f t="shared" si="5"/>
        <v>46222</v>
      </c>
      <c r="C23" s="79">
        <f t="shared" si="6"/>
        <v>46222</v>
      </c>
      <c r="D23" s="9"/>
      <c r="E23" s="10"/>
      <c r="F23" s="147">
        <f t="shared" si="0"/>
        <v>0</v>
      </c>
      <c r="G23" s="9"/>
      <c r="H23" s="10"/>
      <c r="I23" s="147">
        <f t="shared" si="1"/>
        <v>0</v>
      </c>
      <c r="J23" s="9"/>
      <c r="K23" s="10"/>
      <c r="L23" s="147">
        <f t="shared" si="2"/>
        <v>0</v>
      </c>
      <c r="M23" s="9"/>
      <c r="N23" s="10"/>
      <c r="O23" s="147">
        <f t="shared" si="3"/>
        <v>0</v>
      </c>
      <c r="P23" s="148">
        <f t="shared" si="4"/>
        <v>0</v>
      </c>
      <c r="Q23" s="158">
        <f ca="1">IF(WEEKDAY(B23)=1,IF(DAY(B23)&lt;=6,SUM(P23:OFFSET(P23,-(DAY(B23)-1),0)),SUM(P23:OFFSET(P23,-6,0))),"")</f>
        <v>0</v>
      </c>
      <c r="R23" s="48"/>
      <c r="S23" s="20"/>
      <c r="T23" s="87"/>
    </row>
    <row r="24" spans="2:20" s="2" customFormat="1" ht="11.25" customHeight="1" x14ac:dyDescent="0.2">
      <c r="B24" s="78">
        <f t="shared" si="5"/>
        <v>46223</v>
      </c>
      <c r="C24" s="79">
        <f t="shared" si="6"/>
        <v>46223</v>
      </c>
      <c r="D24" s="9"/>
      <c r="E24" s="10"/>
      <c r="F24" s="147">
        <f t="shared" si="0"/>
        <v>0</v>
      </c>
      <c r="G24" s="9"/>
      <c r="H24" s="10"/>
      <c r="I24" s="147">
        <f t="shared" si="1"/>
        <v>0</v>
      </c>
      <c r="J24" s="9"/>
      <c r="K24" s="10"/>
      <c r="L24" s="147">
        <f t="shared" si="2"/>
        <v>0</v>
      </c>
      <c r="M24" s="9"/>
      <c r="N24" s="10"/>
      <c r="O24" s="147">
        <f t="shared" si="3"/>
        <v>0</v>
      </c>
      <c r="P24" s="148">
        <f t="shared" si="4"/>
        <v>0</v>
      </c>
      <c r="Q24" s="158" t="str">
        <f ca="1">IF(WEEKDAY(B24)=1,IF(DAY(B24)&lt;=6,SUM(P24:OFFSET(P24,-(DAY(B24)-1),0)),SUM(P24:OFFSET(P24,-6,0))),"")</f>
        <v/>
      </c>
      <c r="R24" s="48"/>
      <c r="S24" s="20"/>
      <c r="T24" s="87"/>
    </row>
    <row r="25" spans="2:20" s="2" customFormat="1" ht="11.25" customHeight="1" x14ac:dyDescent="0.2">
      <c r="B25" s="78">
        <f t="shared" si="5"/>
        <v>46224</v>
      </c>
      <c r="C25" s="79">
        <f t="shared" si="6"/>
        <v>46224</v>
      </c>
      <c r="D25" s="9"/>
      <c r="E25" s="10"/>
      <c r="F25" s="147">
        <f t="shared" si="0"/>
        <v>0</v>
      </c>
      <c r="G25" s="9"/>
      <c r="H25" s="10"/>
      <c r="I25" s="147">
        <f t="shared" si="1"/>
        <v>0</v>
      </c>
      <c r="J25" s="9"/>
      <c r="K25" s="10"/>
      <c r="L25" s="147">
        <f t="shared" si="2"/>
        <v>0</v>
      </c>
      <c r="M25" s="9"/>
      <c r="N25" s="10"/>
      <c r="O25" s="147">
        <f t="shared" si="3"/>
        <v>0</v>
      </c>
      <c r="P25" s="148">
        <f t="shared" si="4"/>
        <v>0</v>
      </c>
      <c r="Q25" s="158" t="str">
        <f ca="1">IF(WEEKDAY(B25)=1,IF(DAY(B25)&lt;=6,SUM(P25:OFFSET(P25,-(DAY(B25)-1),0)),SUM(P25:OFFSET(P25,-6,0))),"")</f>
        <v/>
      </c>
      <c r="R25" s="48"/>
      <c r="S25" s="20"/>
      <c r="T25" s="87"/>
    </row>
    <row r="26" spans="2:20" s="2" customFormat="1" ht="11.25" customHeight="1" x14ac:dyDescent="0.2">
      <c r="B26" s="78">
        <f t="shared" si="5"/>
        <v>46225</v>
      </c>
      <c r="C26" s="79">
        <f t="shared" si="6"/>
        <v>46225</v>
      </c>
      <c r="D26" s="9"/>
      <c r="E26" s="10"/>
      <c r="F26" s="147">
        <f t="shared" si="0"/>
        <v>0</v>
      </c>
      <c r="G26" s="9"/>
      <c r="H26" s="10"/>
      <c r="I26" s="147">
        <f t="shared" si="1"/>
        <v>0</v>
      </c>
      <c r="J26" s="9"/>
      <c r="K26" s="10"/>
      <c r="L26" s="147">
        <f t="shared" si="2"/>
        <v>0</v>
      </c>
      <c r="M26" s="9"/>
      <c r="N26" s="10"/>
      <c r="O26" s="147">
        <f t="shared" si="3"/>
        <v>0</v>
      </c>
      <c r="P26" s="148">
        <f t="shared" si="4"/>
        <v>0</v>
      </c>
      <c r="Q26" s="158" t="str">
        <f ca="1">IF(WEEKDAY(B26)=1,IF(DAY(B26)&lt;=6,SUM(P26:OFFSET(P26,-(DAY(B26)-1),0)),SUM(P26:OFFSET(P26,-6,0))),"")</f>
        <v/>
      </c>
      <c r="R26" s="48"/>
      <c r="S26" s="20"/>
      <c r="T26" s="87"/>
    </row>
    <row r="27" spans="2:20" s="2" customFormat="1" ht="11.25" customHeight="1" x14ac:dyDescent="0.2">
      <c r="B27" s="78">
        <f t="shared" si="5"/>
        <v>46226</v>
      </c>
      <c r="C27" s="79">
        <f t="shared" si="6"/>
        <v>46226</v>
      </c>
      <c r="D27" s="9"/>
      <c r="E27" s="10"/>
      <c r="F27" s="147">
        <f t="shared" si="0"/>
        <v>0</v>
      </c>
      <c r="G27" s="9"/>
      <c r="H27" s="10"/>
      <c r="I27" s="147">
        <f t="shared" si="1"/>
        <v>0</v>
      </c>
      <c r="J27" s="9"/>
      <c r="K27" s="10"/>
      <c r="L27" s="147">
        <f t="shared" si="2"/>
        <v>0</v>
      </c>
      <c r="M27" s="9"/>
      <c r="N27" s="10"/>
      <c r="O27" s="147">
        <f t="shared" si="3"/>
        <v>0</v>
      </c>
      <c r="P27" s="148">
        <f t="shared" si="4"/>
        <v>0</v>
      </c>
      <c r="Q27" s="158" t="str">
        <f ca="1">IF(WEEKDAY(B27)=1,IF(DAY(B27)&lt;=6,SUM(P27:OFFSET(P27,-(DAY(B27)-1),0)),SUM(P27:OFFSET(P27,-6,0))),"")</f>
        <v/>
      </c>
      <c r="R27" s="48"/>
      <c r="S27" s="20"/>
      <c r="T27" s="87"/>
    </row>
    <row r="28" spans="2:20" s="2" customFormat="1" ht="11.25" customHeight="1" x14ac:dyDescent="0.2">
      <c r="B28" s="78">
        <f t="shared" si="5"/>
        <v>46227</v>
      </c>
      <c r="C28" s="79">
        <f t="shared" si="6"/>
        <v>46227</v>
      </c>
      <c r="D28" s="9"/>
      <c r="E28" s="10"/>
      <c r="F28" s="147">
        <f t="shared" si="0"/>
        <v>0</v>
      </c>
      <c r="G28" s="9"/>
      <c r="H28" s="10"/>
      <c r="I28" s="147">
        <f t="shared" si="1"/>
        <v>0</v>
      </c>
      <c r="J28" s="9"/>
      <c r="K28" s="10"/>
      <c r="L28" s="147">
        <f t="shared" si="2"/>
        <v>0</v>
      </c>
      <c r="M28" s="9"/>
      <c r="N28" s="10"/>
      <c r="O28" s="147">
        <f t="shared" si="3"/>
        <v>0</v>
      </c>
      <c r="P28" s="148">
        <f t="shared" si="4"/>
        <v>0</v>
      </c>
      <c r="Q28" s="158" t="str">
        <f ca="1">IF(WEEKDAY(B28)=1,IF(DAY(B28)&lt;=6,SUM(P28:OFFSET(P28,-(DAY(B28)-1),0)),SUM(P28:OFFSET(P28,-6,0))),"")</f>
        <v/>
      </c>
      <c r="R28" s="48"/>
      <c r="S28" s="20"/>
      <c r="T28" s="87"/>
    </row>
    <row r="29" spans="2:20" s="2" customFormat="1" ht="11.25" customHeight="1" x14ac:dyDescent="0.2">
      <c r="B29" s="78">
        <f t="shared" si="5"/>
        <v>46228</v>
      </c>
      <c r="C29" s="79">
        <f t="shared" si="6"/>
        <v>46228</v>
      </c>
      <c r="D29" s="9"/>
      <c r="E29" s="10"/>
      <c r="F29" s="147">
        <f t="shared" si="0"/>
        <v>0</v>
      </c>
      <c r="G29" s="9"/>
      <c r="H29" s="10"/>
      <c r="I29" s="147">
        <f t="shared" si="1"/>
        <v>0</v>
      </c>
      <c r="J29" s="9"/>
      <c r="K29" s="10"/>
      <c r="L29" s="147">
        <f t="shared" si="2"/>
        <v>0</v>
      </c>
      <c r="M29" s="9"/>
      <c r="N29" s="10"/>
      <c r="O29" s="147">
        <f t="shared" si="3"/>
        <v>0</v>
      </c>
      <c r="P29" s="148">
        <f t="shared" si="4"/>
        <v>0</v>
      </c>
      <c r="Q29" s="158" t="str">
        <f ca="1">IF(WEEKDAY(B29)=1,IF(DAY(B29)&lt;=6,SUM(P29:OFFSET(P29,-(DAY(B29)-1),0)),SUM(P29:OFFSET(P29,-6,0))),"")</f>
        <v/>
      </c>
      <c r="R29" s="48"/>
      <c r="S29" s="20"/>
      <c r="T29" s="87"/>
    </row>
    <row r="30" spans="2:20" s="2" customFormat="1" ht="11.25" customHeight="1" x14ac:dyDescent="0.2">
      <c r="B30" s="78">
        <f t="shared" si="5"/>
        <v>46229</v>
      </c>
      <c r="C30" s="79">
        <f t="shared" si="6"/>
        <v>46229</v>
      </c>
      <c r="D30" s="9"/>
      <c r="E30" s="10"/>
      <c r="F30" s="147">
        <f t="shared" si="0"/>
        <v>0</v>
      </c>
      <c r="G30" s="9"/>
      <c r="H30" s="10"/>
      <c r="I30" s="147">
        <f t="shared" si="1"/>
        <v>0</v>
      </c>
      <c r="J30" s="9"/>
      <c r="K30" s="10"/>
      <c r="L30" s="147">
        <f t="shared" si="2"/>
        <v>0</v>
      </c>
      <c r="M30" s="9"/>
      <c r="N30" s="10"/>
      <c r="O30" s="147">
        <f t="shared" si="3"/>
        <v>0</v>
      </c>
      <c r="P30" s="148">
        <f t="shared" si="4"/>
        <v>0</v>
      </c>
      <c r="Q30" s="158">
        <f ca="1">IF(WEEKDAY(B30)=1,IF(DAY(B30)&lt;=6,SUM(P30:OFFSET(P30,-(DAY(B30)-1),0)),SUM(P30:OFFSET(P30,-6,0))),"")</f>
        <v>0</v>
      </c>
      <c r="R30" s="48"/>
      <c r="S30" s="20"/>
      <c r="T30" s="87"/>
    </row>
    <row r="31" spans="2:20" s="2" customFormat="1" ht="11.25" customHeight="1" x14ac:dyDescent="0.2">
      <c r="B31" s="78">
        <f t="shared" si="5"/>
        <v>46230</v>
      </c>
      <c r="C31" s="79">
        <f t="shared" si="6"/>
        <v>46230</v>
      </c>
      <c r="D31" s="9"/>
      <c r="E31" s="10"/>
      <c r="F31" s="147">
        <f t="shared" si="0"/>
        <v>0</v>
      </c>
      <c r="G31" s="9"/>
      <c r="H31" s="10"/>
      <c r="I31" s="147">
        <f t="shared" si="1"/>
        <v>0</v>
      </c>
      <c r="J31" s="9"/>
      <c r="K31" s="10"/>
      <c r="L31" s="147">
        <f t="shared" si="2"/>
        <v>0</v>
      </c>
      <c r="M31" s="9"/>
      <c r="N31" s="10"/>
      <c r="O31" s="147">
        <f t="shared" si="3"/>
        <v>0</v>
      </c>
      <c r="P31" s="148">
        <f t="shared" si="4"/>
        <v>0</v>
      </c>
      <c r="Q31" s="158" t="str">
        <f ca="1">IF(WEEKDAY(B31)=1,IF(DAY(B31)&lt;=6,SUM(P31:OFFSET(P31,-(DAY(B31)-1),0)),SUM(P31:OFFSET(P31,-6,0))),"")</f>
        <v/>
      </c>
      <c r="R31" s="48"/>
      <c r="S31" s="20"/>
      <c r="T31" s="87"/>
    </row>
    <row r="32" spans="2:20" s="2" customFormat="1" ht="11.25" customHeight="1" x14ac:dyDescent="0.2">
      <c r="B32" s="78">
        <f t="shared" si="5"/>
        <v>46231</v>
      </c>
      <c r="C32" s="79">
        <f t="shared" si="6"/>
        <v>46231</v>
      </c>
      <c r="D32" s="9"/>
      <c r="E32" s="10"/>
      <c r="F32" s="147">
        <f t="shared" si="0"/>
        <v>0</v>
      </c>
      <c r="G32" s="9"/>
      <c r="H32" s="10"/>
      <c r="I32" s="147">
        <f t="shared" si="1"/>
        <v>0</v>
      </c>
      <c r="J32" s="9"/>
      <c r="K32" s="10"/>
      <c r="L32" s="147">
        <f t="shared" si="2"/>
        <v>0</v>
      </c>
      <c r="M32" s="9"/>
      <c r="N32" s="10"/>
      <c r="O32" s="147">
        <f t="shared" si="3"/>
        <v>0</v>
      </c>
      <c r="P32" s="148">
        <f t="shared" si="4"/>
        <v>0</v>
      </c>
      <c r="Q32" s="158" t="str">
        <f ca="1">IF(WEEKDAY(B32)=1,IF(DAY(B32)&lt;=6,SUM(P32:OFFSET(P32,-(DAY(B32)-1),0)),SUM(P32:OFFSET(P32,-6,0))),"")</f>
        <v/>
      </c>
      <c r="R32" s="48"/>
      <c r="S32" s="20"/>
      <c r="T32" s="87"/>
    </row>
    <row r="33" spans="2:20" s="2" customFormat="1" ht="11.25" customHeight="1" x14ac:dyDescent="0.2">
      <c r="B33" s="78">
        <f t="shared" si="5"/>
        <v>46232</v>
      </c>
      <c r="C33" s="79">
        <f t="shared" si="6"/>
        <v>46232</v>
      </c>
      <c r="D33" s="9"/>
      <c r="E33" s="10"/>
      <c r="F33" s="147">
        <f t="shared" si="0"/>
        <v>0</v>
      </c>
      <c r="G33" s="9"/>
      <c r="H33" s="10"/>
      <c r="I33" s="147">
        <f t="shared" si="1"/>
        <v>0</v>
      </c>
      <c r="J33" s="9"/>
      <c r="K33" s="10"/>
      <c r="L33" s="147">
        <f t="shared" si="2"/>
        <v>0</v>
      </c>
      <c r="M33" s="9"/>
      <c r="N33" s="10"/>
      <c r="O33" s="147">
        <f t="shared" si="3"/>
        <v>0</v>
      </c>
      <c r="P33" s="148">
        <f t="shared" si="4"/>
        <v>0</v>
      </c>
      <c r="Q33" s="158" t="str">
        <f ca="1">IF(WEEKDAY(B33)=1,IF(DAY(B33)&lt;=6,SUM(P33:OFFSET(P33,-(DAY(B33)-1),0)),SUM(P33:OFFSET(P33,-6,0))),"")</f>
        <v/>
      </c>
      <c r="R33" s="48"/>
      <c r="S33" s="20"/>
      <c r="T33" s="87"/>
    </row>
    <row r="34" spans="2:20" s="2" customFormat="1" ht="11.25" customHeight="1" x14ac:dyDescent="0.2">
      <c r="B34" s="78">
        <f t="shared" si="5"/>
        <v>46233</v>
      </c>
      <c r="C34" s="79">
        <f t="shared" si="6"/>
        <v>46233</v>
      </c>
      <c r="D34" s="9"/>
      <c r="E34" s="10"/>
      <c r="F34" s="147">
        <f t="shared" si="0"/>
        <v>0</v>
      </c>
      <c r="G34" s="9"/>
      <c r="H34" s="10"/>
      <c r="I34" s="147">
        <f t="shared" si="1"/>
        <v>0</v>
      </c>
      <c r="J34" s="9"/>
      <c r="K34" s="10"/>
      <c r="L34" s="147">
        <f t="shared" si="2"/>
        <v>0</v>
      </c>
      <c r="M34" s="9"/>
      <c r="N34" s="10"/>
      <c r="O34" s="147">
        <f t="shared" si="3"/>
        <v>0</v>
      </c>
      <c r="P34" s="148">
        <f t="shared" si="4"/>
        <v>0</v>
      </c>
      <c r="Q34" s="158" t="str">
        <f ca="1">IF(WEEKDAY(B34)=1,IF(DAY(B34)&lt;=6,SUM(P34:OFFSET(P34,-(DAY(B34)-1),0)),SUM(P34:OFFSET(P34,-6,0))),"")</f>
        <v/>
      </c>
      <c r="R34" s="48"/>
      <c r="S34" s="20"/>
      <c r="T34" s="87"/>
    </row>
    <row r="35" spans="2:20" s="2" customFormat="1" ht="11.25" customHeight="1" thickBot="1" x14ac:dyDescent="0.25">
      <c r="B35" s="102">
        <f t="shared" si="5"/>
        <v>46234</v>
      </c>
      <c r="C35" s="83">
        <f t="shared" si="6"/>
        <v>46234</v>
      </c>
      <c r="D35" s="15"/>
      <c r="E35" s="16"/>
      <c r="F35" s="146">
        <f t="shared" si="0"/>
        <v>0</v>
      </c>
      <c r="G35" s="15"/>
      <c r="H35" s="16"/>
      <c r="I35" s="146">
        <f t="shared" si="1"/>
        <v>0</v>
      </c>
      <c r="J35" s="15"/>
      <c r="K35" s="16"/>
      <c r="L35" s="146">
        <f t="shared" si="2"/>
        <v>0</v>
      </c>
      <c r="M35" s="15"/>
      <c r="N35" s="16"/>
      <c r="O35" s="146">
        <f t="shared" si="3"/>
        <v>0</v>
      </c>
      <c r="P35" s="149">
        <f t="shared" si="4"/>
        <v>0</v>
      </c>
      <c r="Q35" s="159" t="str">
        <f ca="1">IF(WEEKDAY(B35)=1,IF(DAY(B35)&lt;=6,SUM(P35:OFFSET(P35,-(DAY(B35)-1),0)),SUM(P35:OFFSET(P35,-6,0))),"")</f>
        <v/>
      </c>
      <c r="R35" s="49"/>
      <c r="S35" s="30"/>
      <c r="T35" s="87">
        <f ca="1">IF(WEEKDAY(B35)=1,0,SUM(P35:OFFSET(P35,-(WEEKDAY(B35)-2),0)))</f>
        <v>0</v>
      </c>
    </row>
    <row r="36" spans="2:20" ht="14.25" customHeight="1" thickTop="1" x14ac:dyDescent="0.25">
      <c r="B36" s="62"/>
      <c r="C36" s="90" t="s">
        <v>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03"/>
      <c r="Q36" s="103"/>
      <c r="R36" s="87" t="s">
        <v>15</v>
      </c>
      <c r="S36" s="89"/>
      <c r="T36" s="63"/>
    </row>
    <row r="37" spans="2:20" ht="14.25" customHeight="1" x14ac:dyDescent="0.3">
      <c r="B37" s="62"/>
      <c r="C37" s="90" t="s">
        <v>4</v>
      </c>
      <c r="D37" s="63" t="s">
        <v>5</v>
      </c>
      <c r="E37" s="63"/>
      <c r="F37" s="63"/>
      <c r="G37" s="133">
        <f>juni!G40</f>
        <v>0</v>
      </c>
      <c r="H37" s="63"/>
      <c r="I37" s="63"/>
      <c r="J37" s="63"/>
      <c r="K37" s="63"/>
      <c r="L37" s="91"/>
      <c r="M37" s="91"/>
      <c r="N37" s="92" t="s">
        <v>13</v>
      </c>
      <c r="O37" s="63"/>
      <c r="P37" s="6">
        <f>SUM(P5:P35)</f>
        <v>0</v>
      </c>
      <c r="Q37" s="93"/>
      <c r="R37" s="87" t="s">
        <v>16</v>
      </c>
      <c r="S37" s="89"/>
      <c r="T37" s="63"/>
    </row>
    <row r="38" spans="2:20" ht="14.25" customHeight="1" x14ac:dyDescent="0.25">
      <c r="B38" s="62"/>
      <c r="C38" s="90" t="s">
        <v>4</v>
      </c>
      <c r="D38" s="63" t="s">
        <v>6</v>
      </c>
      <c r="E38" s="63"/>
      <c r="F38" s="63"/>
      <c r="G38" s="56">
        <v>0</v>
      </c>
      <c r="H38" s="63"/>
      <c r="I38" s="63"/>
      <c r="J38" s="63"/>
      <c r="K38" s="63"/>
      <c r="L38" s="179" t="s">
        <v>35</v>
      </c>
      <c r="M38" s="179"/>
      <c r="N38" s="179"/>
      <c r="O38" s="63"/>
      <c r="P38" s="55"/>
      <c r="Q38" s="94"/>
      <c r="R38" s="87" t="s">
        <v>17</v>
      </c>
      <c r="S38" s="89"/>
      <c r="T38" s="63"/>
    </row>
    <row r="39" spans="2:20" ht="14.25" customHeight="1" x14ac:dyDescent="0.25">
      <c r="B39" s="62"/>
      <c r="C39" s="90" t="s">
        <v>4</v>
      </c>
      <c r="D39" s="63"/>
      <c r="E39" s="63"/>
      <c r="F39" s="63"/>
      <c r="G39" s="63"/>
      <c r="H39" s="63"/>
      <c r="I39" s="63"/>
      <c r="J39" s="63"/>
      <c r="K39" s="63"/>
      <c r="L39" s="91"/>
      <c r="M39" s="91"/>
      <c r="N39" s="91"/>
      <c r="O39" s="63"/>
      <c r="P39" s="94"/>
      <c r="Q39" s="94"/>
      <c r="R39" s="87" t="s">
        <v>18</v>
      </c>
      <c r="S39" s="89"/>
      <c r="T39" s="63"/>
    </row>
    <row r="40" spans="2:20" ht="14.25" customHeight="1" x14ac:dyDescent="0.25">
      <c r="B40" s="62"/>
      <c r="C40" s="90" t="s">
        <v>4</v>
      </c>
      <c r="D40" s="178" t="s">
        <v>7</v>
      </c>
      <c r="E40" s="178"/>
      <c r="F40" s="178"/>
      <c r="G40" s="104">
        <f>G37-G38</f>
        <v>0</v>
      </c>
      <c r="H40" s="63"/>
      <c r="I40" s="63"/>
      <c r="J40" s="63"/>
      <c r="K40" s="63"/>
      <c r="L40" s="91"/>
      <c r="M40" s="180" t="s">
        <v>36</v>
      </c>
      <c r="N40" s="180"/>
      <c r="O40" s="63"/>
      <c r="P40" s="6">
        <f>P37-P38</f>
        <v>0</v>
      </c>
      <c r="Q40" s="94"/>
      <c r="R40" s="87" t="s">
        <v>19</v>
      </c>
      <c r="S40" s="89"/>
      <c r="T40" s="63"/>
    </row>
    <row r="41" spans="2:20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  <c r="T41" s="63"/>
    </row>
    <row r="42" spans="2:20" ht="3" customHeight="1" thickTop="1" x14ac:dyDescent="0.25">
      <c r="P42" s="1"/>
      <c r="Q42" s="1"/>
    </row>
    <row r="43" spans="2:20" hidden="1" x14ac:dyDescent="0.25">
      <c r="P43" s="1"/>
      <c r="Q43" s="1"/>
    </row>
    <row r="44" spans="2:20" hidden="1" x14ac:dyDescent="0.25">
      <c r="P44" s="1"/>
      <c r="Q44" s="1"/>
    </row>
  </sheetData>
  <sheetProtection selectLockedCells="1"/>
  <mergeCells count="11">
    <mergeCell ref="M40:N40"/>
    <mergeCell ref="D1:G1"/>
    <mergeCell ref="D3:O3"/>
    <mergeCell ref="D40:F40"/>
    <mergeCell ref="H1:K1"/>
    <mergeCell ref="M1:N1"/>
    <mergeCell ref="Q1:S1"/>
    <mergeCell ref="H2:K2"/>
    <mergeCell ref="M2:N2"/>
    <mergeCell ref="Q2:S2"/>
    <mergeCell ref="L38:N38"/>
  </mergeCells>
  <phoneticPr fontId="4" type="noConversion"/>
  <conditionalFormatting sqref="B5:S35">
    <cfRule type="expression" dxfId="5" priority="1" stopIfTrue="1">
      <formula>WEEKDAY($B5)=1</formula>
    </cfRule>
  </conditionalFormatting>
  <pageMargins left="0.39" right="0.46" top="0.31" bottom="0.3" header="0.22" footer="0.24"/>
  <pageSetup paperSize="9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>
    <tabColor indexed="51"/>
  </sheetPr>
  <dimension ref="A1:Z45"/>
  <sheetViews>
    <sheetView showGridLines="0" showRowColHeaders="0" workbookViewId="0">
      <selection activeCell="T1" sqref="T1:XFD1048576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6" width="0" hidden="1" customWidth="1"/>
    <col min="27" max="16384" width="8.77734375" hidden="1"/>
  </cols>
  <sheetData>
    <row r="1" spans="2:19" ht="18.75" customHeight="1" thickTop="1" x14ac:dyDescent="0.4">
      <c r="B1" s="98"/>
      <c r="C1" s="58"/>
      <c r="D1" s="174" t="s">
        <v>30</v>
      </c>
      <c r="E1" s="202"/>
      <c r="F1" s="202"/>
      <c r="G1" s="202"/>
      <c r="H1" s="186" t="s">
        <v>0</v>
      </c>
      <c r="I1" s="187"/>
      <c r="J1" s="187"/>
      <c r="K1" s="203"/>
      <c r="L1" s="59"/>
      <c r="M1" s="186" t="s">
        <v>8</v>
      </c>
      <c r="N1" s="201"/>
      <c r="O1" s="105" t="s">
        <v>9</v>
      </c>
      <c r="P1" s="61"/>
      <c r="Q1" s="186" t="s">
        <v>20</v>
      </c>
      <c r="R1" s="187"/>
      <c r="S1" s="188"/>
    </row>
    <row r="2" spans="2:19" ht="18.75" customHeight="1" thickBot="1" x14ac:dyDescent="0.3">
      <c r="B2" s="62"/>
      <c r="C2" s="63"/>
      <c r="D2" s="63"/>
      <c r="E2" s="63"/>
      <c r="F2" s="63"/>
      <c r="G2" s="63"/>
      <c r="H2" s="189">
        <f>januari!H2</f>
        <v>0</v>
      </c>
      <c r="I2" s="190"/>
      <c r="J2" s="190"/>
      <c r="K2" s="191"/>
      <c r="L2" s="63"/>
      <c r="M2" s="189" t="s">
        <v>24</v>
      </c>
      <c r="N2" s="195"/>
      <c r="O2" s="106">
        <f>januari!O2</f>
        <v>2026</v>
      </c>
      <c r="P2" s="63"/>
      <c r="Q2" s="196">
        <f>januari!Q2</f>
        <v>0</v>
      </c>
      <c r="R2" s="197"/>
      <c r="S2" s="198"/>
    </row>
    <row r="3" spans="2:19" ht="18.75" customHeight="1" thickTop="1" thickBot="1" x14ac:dyDescent="0.3">
      <c r="B3" s="65"/>
      <c r="C3" s="66"/>
      <c r="D3" s="192" t="s">
        <v>1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  <c r="P3" s="67"/>
      <c r="Q3" s="68"/>
      <c r="R3" s="69"/>
      <c r="S3" s="66"/>
    </row>
    <row r="4" spans="2:19" ht="16.5" customHeight="1" thickTop="1" thickBot="1" x14ac:dyDescent="0.3">
      <c r="B4" s="70"/>
      <c r="C4" s="71"/>
      <c r="D4" s="107" t="s">
        <v>2</v>
      </c>
      <c r="E4" s="108" t="s">
        <v>3</v>
      </c>
      <c r="F4" s="28"/>
      <c r="G4" s="107" t="s">
        <v>2</v>
      </c>
      <c r="H4" s="108" t="s">
        <v>3</v>
      </c>
      <c r="I4" s="28"/>
      <c r="J4" s="107" t="s">
        <v>2</v>
      </c>
      <c r="K4" s="108" t="s">
        <v>3</v>
      </c>
      <c r="L4" s="28"/>
      <c r="M4" s="107" t="s">
        <v>2</v>
      </c>
      <c r="N4" s="108" t="s">
        <v>3</v>
      </c>
      <c r="O4" s="28"/>
      <c r="P4" s="109" t="s">
        <v>10</v>
      </c>
      <c r="Q4" s="110" t="s">
        <v>29</v>
      </c>
      <c r="R4" s="109" t="s">
        <v>11</v>
      </c>
      <c r="S4" s="111" t="s">
        <v>12</v>
      </c>
    </row>
    <row r="5" spans="2:19" s="2" customFormat="1" ht="11.25" customHeight="1" x14ac:dyDescent="0.2">
      <c r="B5" s="81">
        <f>juli!B35+1</f>
        <v>46235</v>
      </c>
      <c r="C5" s="112">
        <f>juli!C35+1</f>
        <v>46235</v>
      </c>
      <c r="D5" s="43"/>
      <c r="E5" s="44"/>
      <c r="F5" s="147">
        <f>IF(E5="",0,(E5-D5))</f>
        <v>0</v>
      </c>
      <c r="G5" s="43"/>
      <c r="H5" s="44"/>
      <c r="I5" s="147">
        <f>IF(H5="",0,(H5-G5))</f>
        <v>0</v>
      </c>
      <c r="J5" s="43"/>
      <c r="K5" s="44"/>
      <c r="L5" s="147">
        <f>IF(K5="",0,(K5-J5))</f>
        <v>0</v>
      </c>
      <c r="M5" s="43"/>
      <c r="N5" s="44"/>
      <c r="O5" s="147">
        <f>IF(N5="",0,(N5-M5))</f>
        <v>0</v>
      </c>
      <c r="P5" s="148">
        <f>(F5+I5+L5+O5)</f>
        <v>0</v>
      </c>
      <c r="Q5" s="158" t="str">
        <f ca="1">IF(WEEKDAY(B5)=1,IF(DAY(B5)&lt;=6,SUM(P5:OFFSET(P5,-(DAY(B5)-1),0))+juli!$T$35,SUM(P5:OFFSET(P5,-6,0))),"")</f>
        <v/>
      </c>
      <c r="R5" s="50"/>
      <c r="S5" s="22"/>
    </row>
    <row r="6" spans="2:19" s="2" customFormat="1" ht="11.25" customHeight="1" x14ac:dyDescent="0.2">
      <c r="B6" s="81">
        <f>B5+1</f>
        <v>46236</v>
      </c>
      <c r="C6" s="113">
        <f>C5+1</f>
        <v>46236</v>
      </c>
      <c r="D6" s="34"/>
      <c r="E6" s="35"/>
      <c r="F6" s="147">
        <f t="shared" ref="F6:F35" si="0">IF(E6="",0,(E6-D6))</f>
        <v>0</v>
      </c>
      <c r="G6" s="34"/>
      <c r="H6" s="35"/>
      <c r="I6" s="147">
        <f t="shared" ref="I6:I35" si="1">IF(H6="",0,(H6-G6))</f>
        <v>0</v>
      </c>
      <c r="J6" s="34"/>
      <c r="K6" s="35"/>
      <c r="L6" s="147">
        <f t="shared" ref="L6:L35" si="2">IF(K6="",0,(K6-J6))</f>
        <v>0</v>
      </c>
      <c r="M6" s="34"/>
      <c r="N6" s="35"/>
      <c r="O6" s="147">
        <f t="shared" ref="O6:O35" si="3">IF(N6="",0,(N6-M6))</f>
        <v>0</v>
      </c>
      <c r="P6" s="148">
        <f t="shared" ref="P6:P35" si="4">(F6+I6+L6+O6)</f>
        <v>0</v>
      </c>
      <c r="Q6" s="158">
        <f ca="1">IF(WEEKDAY(B6)=1,IF(DAY(B6)&lt;=6,SUM(P6:OFFSET(P6,-(DAY(B6)-1),0))+juli!$T$35,SUM(P6:OFFSET(P6,-6,0))),"")</f>
        <v>0</v>
      </c>
      <c r="R6" s="51"/>
      <c r="S6" s="23"/>
    </row>
    <row r="7" spans="2:19" s="2" customFormat="1" ht="11.25" customHeight="1" x14ac:dyDescent="0.2">
      <c r="B7" s="81">
        <f t="shared" ref="B7:B35" si="5">B6+1</f>
        <v>46237</v>
      </c>
      <c r="C7" s="113">
        <f t="shared" ref="C7:C35" si="6">C6+1</f>
        <v>46237</v>
      </c>
      <c r="D7" s="34"/>
      <c r="E7" s="35"/>
      <c r="F7" s="147">
        <f t="shared" si="0"/>
        <v>0</v>
      </c>
      <c r="G7" s="34"/>
      <c r="H7" s="35"/>
      <c r="I7" s="147">
        <f t="shared" si="1"/>
        <v>0</v>
      </c>
      <c r="J7" s="34"/>
      <c r="K7" s="35"/>
      <c r="L7" s="147">
        <f t="shared" si="2"/>
        <v>0</v>
      </c>
      <c r="M7" s="34"/>
      <c r="N7" s="35"/>
      <c r="O7" s="147">
        <f t="shared" si="3"/>
        <v>0</v>
      </c>
      <c r="P7" s="148">
        <f t="shared" si="4"/>
        <v>0</v>
      </c>
      <c r="Q7" s="158" t="str">
        <f ca="1">IF(WEEKDAY(B7)=1,IF(DAY(B7)&lt;=6,SUM(P7:OFFSET(P7,-(DAY(B7)-1),0))+juli!$T$35,SUM(P7:OFFSET(P7,-6,0))),"")</f>
        <v/>
      </c>
      <c r="R7" s="51"/>
      <c r="S7" s="24"/>
    </row>
    <row r="8" spans="2:19" s="2" customFormat="1" ht="11.25" customHeight="1" x14ac:dyDescent="0.2">
      <c r="B8" s="81">
        <f t="shared" si="5"/>
        <v>46238</v>
      </c>
      <c r="C8" s="113">
        <f t="shared" si="6"/>
        <v>46238</v>
      </c>
      <c r="D8" s="34"/>
      <c r="E8" s="35"/>
      <c r="F8" s="147">
        <f t="shared" si="0"/>
        <v>0</v>
      </c>
      <c r="G8" s="34"/>
      <c r="H8" s="35"/>
      <c r="I8" s="147">
        <f t="shared" si="1"/>
        <v>0</v>
      </c>
      <c r="J8" s="34"/>
      <c r="K8" s="35"/>
      <c r="L8" s="147">
        <f t="shared" si="2"/>
        <v>0</v>
      </c>
      <c r="M8" s="34"/>
      <c r="N8" s="35"/>
      <c r="O8" s="147">
        <f t="shared" si="3"/>
        <v>0</v>
      </c>
      <c r="P8" s="148">
        <f t="shared" si="4"/>
        <v>0</v>
      </c>
      <c r="Q8" s="158" t="str">
        <f ca="1">IF(WEEKDAY(B8)=1,IF(DAY(B8)&lt;=6,SUM(P8:OFFSET(P8,-(DAY(B8)-1),0))+juli!$T$35,SUM(P8:OFFSET(P8,-6,0))),"")</f>
        <v/>
      </c>
      <c r="R8" s="51"/>
      <c r="S8" s="23"/>
    </row>
    <row r="9" spans="2:19" s="2" customFormat="1" ht="11.25" customHeight="1" x14ac:dyDescent="0.2">
      <c r="B9" s="81">
        <f t="shared" si="5"/>
        <v>46239</v>
      </c>
      <c r="C9" s="113">
        <f t="shared" si="6"/>
        <v>46239</v>
      </c>
      <c r="D9" s="34"/>
      <c r="E9" s="35"/>
      <c r="F9" s="147">
        <f t="shared" si="0"/>
        <v>0</v>
      </c>
      <c r="G9" s="34"/>
      <c r="H9" s="35"/>
      <c r="I9" s="147">
        <f t="shared" si="1"/>
        <v>0</v>
      </c>
      <c r="J9" s="34"/>
      <c r="K9" s="35"/>
      <c r="L9" s="147">
        <f t="shared" si="2"/>
        <v>0</v>
      </c>
      <c r="M9" s="34"/>
      <c r="N9" s="35"/>
      <c r="O9" s="147">
        <f t="shared" si="3"/>
        <v>0</v>
      </c>
      <c r="P9" s="148">
        <f t="shared" si="4"/>
        <v>0</v>
      </c>
      <c r="Q9" s="158" t="str">
        <f ca="1">IF(WEEKDAY(B9)=1,IF(DAY(B9)&lt;=6,SUM(P9:OFFSET(P9,-(DAY(B9)-1),0))+juli!$T$35,SUM(P9:OFFSET(P9,-6,0))),"")</f>
        <v/>
      </c>
      <c r="R9" s="51"/>
      <c r="S9" s="23"/>
    </row>
    <row r="10" spans="2:19" s="2" customFormat="1" ht="11.25" customHeight="1" x14ac:dyDescent="0.2">
      <c r="B10" s="81">
        <f t="shared" si="5"/>
        <v>46240</v>
      </c>
      <c r="C10" s="113">
        <f t="shared" si="6"/>
        <v>46240</v>
      </c>
      <c r="D10" s="34"/>
      <c r="E10" s="35"/>
      <c r="F10" s="147">
        <f t="shared" si="0"/>
        <v>0</v>
      </c>
      <c r="G10" s="34"/>
      <c r="H10" s="35"/>
      <c r="I10" s="147">
        <f t="shared" si="1"/>
        <v>0</v>
      </c>
      <c r="J10" s="34"/>
      <c r="K10" s="35"/>
      <c r="L10" s="147">
        <f t="shared" si="2"/>
        <v>0</v>
      </c>
      <c r="M10" s="34"/>
      <c r="N10" s="35"/>
      <c r="O10" s="147">
        <f t="shared" si="3"/>
        <v>0</v>
      </c>
      <c r="P10" s="148">
        <f t="shared" si="4"/>
        <v>0</v>
      </c>
      <c r="Q10" s="158" t="str">
        <f ca="1">IF(WEEKDAY(B10)=1,IF(DAY(B10)&lt;=6,SUM(P10:OFFSET(P10,-(DAY(B10)-1),0))+juli!$T$35,SUM(P10:OFFSET(P10,-6,0))),"")</f>
        <v/>
      </c>
      <c r="R10" s="51"/>
      <c r="S10" s="23"/>
    </row>
    <row r="11" spans="2:19" s="2" customFormat="1" ht="11.25" customHeight="1" x14ac:dyDescent="0.2">
      <c r="B11" s="81">
        <f t="shared" si="5"/>
        <v>46241</v>
      </c>
      <c r="C11" s="113">
        <f t="shared" si="6"/>
        <v>46241</v>
      </c>
      <c r="D11" s="34"/>
      <c r="E11" s="35"/>
      <c r="F11" s="147">
        <f t="shared" si="0"/>
        <v>0</v>
      </c>
      <c r="G11" s="34"/>
      <c r="H11" s="35"/>
      <c r="I11" s="147">
        <f t="shared" si="1"/>
        <v>0</v>
      </c>
      <c r="J11" s="34"/>
      <c r="K11" s="35"/>
      <c r="L11" s="147">
        <f t="shared" si="2"/>
        <v>0</v>
      </c>
      <c r="M11" s="34"/>
      <c r="N11" s="35"/>
      <c r="O11" s="147">
        <f t="shared" si="3"/>
        <v>0</v>
      </c>
      <c r="P11" s="148">
        <f t="shared" si="4"/>
        <v>0</v>
      </c>
      <c r="Q11" s="158" t="str">
        <f ca="1">IF(WEEKDAY(B11)=1,IF(DAY(B11)&lt;=6,SUM(P11:OFFSET(P11,-(DAY(B11)-1),0))+juli!$T$35,SUM(P11:OFFSET(P11,-6,0))),"")</f>
        <v/>
      </c>
      <c r="R11" s="51"/>
      <c r="S11" s="23"/>
    </row>
    <row r="12" spans="2:19" s="2" customFormat="1" ht="11.25" customHeight="1" x14ac:dyDescent="0.2">
      <c r="B12" s="81">
        <f t="shared" si="5"/>
        <v>46242</v>
      </c>
      <c r="C12" s="113">
        <f t="shared" si="6"/>
        <v>46242</v>
      </c>
      <c r="D12" s="34"/>
      <c r="E12" s="35"/>
      <c r="F12" s="147">
        <f t="shared" si="0"/>
        <v>0</v>
      </c>
      <c r="G12" s="34"/>
      <c r="H12" s="35"/>
      <c r="I12" s="147">
        <f t="shared" si="1"/>
        <v>0</v>
      </c>
      <c r="J12" s="34"/>
      <c r="K12" s="35"/>
      <c r="L12" s="147">
        <f t="shared" si="2"/>
        <v>0</v>
      </c>
      <c r="M12" s="34"/>
      <c r="N12" s="35"/>
      <c r="O12" s="147">
        <f t="shared" si="3"/>
        <v>0</v>
      </c>
      <c r="P12" s="148">
        <f t="shared" si="4"/>
        <v>0</v>
      </c>
      <c r="Q12" s="158" t="str">
        <f ca="1">IF(WEEKDAY(B12)=1,IF(DAY(B12)&lt;=6,SUM(P12:OFFSET(P12,-(DAY(B12)-1),0))+juli!$T$35,SUM(P12:OFFSET(P12,-6,0))),"")</f>
        <v/>
      </c>
      <c r="R12" s="51"/>
      <c r="S12" s="23"/>
    </row>
    <row r="13" spans="2:19" s="2" customFormat="1" ht="11.25" customHeight="1" x14ac:dyDescent="0.2">
      <c r="B13" s="81">
        <f t="shared" si="5"/>
        <v>46243</v>
      </c>
      <c r="C13" s="113">
        <f t="shared" si="6"/>
        <v>46243</v>
      </c>
      <c r="D13" s="34"/>
      <c r="E13" s="35"/>
      <c r="F13" s="147">
        <f t="shared" si="0"/>
        <v>0</v>
      </c>
      <c r="G13" s="34"/>
      <c r="H13" s="35"/>
      <c r="I13" s="147">
        <f t="shared" si="1"/>
        <v>0</v>
      </c>
      <c r="J13" s="34"/>
      <c r="K13" s="35"/>
      <c r="L13" s="147">
        <f t="shared" si="2"/>
        <v>0</v>
      </c>
      <c r="M13" s="34"/>
      <c r="N13" s="35"/>
      <c r="O13" s="147">
        <f t="shared" si="3"/>
        <v>0</v>
      </c>
      <c r="P13" s="148">
        <f t="shared" si="4"/>
        <v>0</v>
      </c>
      <c r="Q13" s="158">
        <f ca="1">IF(WEEKDAY(B13)=1,IF(DAY(B13)&lt;=6,SUM(P13:OFFSET(P13,-(DAY(B13)-1),0))+juli!$T$35,SUM(P13:OFFSET(P13,-6,0))),"")</f>
        <v>0</v>
      </c>
      <c r="R13" s="51"/>
      <c r="S13" s="23"/>
    </row>
    <row r="14" spans="2:19" s="2" customFormat="1" ht="11.25" customHeight="1" x14ac:dyDescent="0.2">
      <c r="B14" s="81">
        <f t="shared" si="5"/>
        <v>46244</v>
      </c>
      <c r="C14" s="113">
        <f t="shared" si="6"/>
        <v>46244</v>
      </c>
      <c r="D14" s="34"/>
      <c r="E14" s="35"/>
      <c r="F14" s="147">
        <f t="shared" si="0"/>
        <v>0</v>
      </c>
      <c r="G14" s="34"/>
      <c r="H14" s="35"/>
      <c r="I14" s="147">
        <f t="shared" si="1"/>
        <v>0</v>
      </c>
      <c r="J14" s="34"/>
      <c r="K14" s="35"/>
      <c r="L14" s="147">
        <f t="shared" si="2"/>
        <v>0</v>
      </c>
      <c r="M14" s="34"/>
      <c r="N14" s="35"/>
      <c r="O14" s="147">
        <f t="shared" si="3"/>
        <v>0</v>
      </c>
      <c r="P14" s="148">
        <f t="shared" si="4"/>
        <v>0</v>
      </c>
      <c r="Q14" s="158" t="str">
        <f ca="1">IF(WEEKDAY(B14)=1,IF(DAY(B14)&lt;=6,SUM(P14:OFFSET(P14,-(DAY(B14)-1),0))+juli!$T$35,SUM(P14:OFFSET(P14,-6,0))),"")</f>
        <v/>
      </c>
      <c r="R14" s="51"/>
      <c r="S14" s="23"/>
    </row>
    <row r="15" spans="2:19" s="2" customFormat="1" ht="11.25" customHeight="1" x14ac:dyDescent="0.2">
      <c r="B15" s="81">
        <f t="shared" si="5"/>
        <v>46245</v>
      </c>
      <c r="C15" s="113">
        <f t="shared" si="6"/>
        <v>46245</v>
      </c>
      <c r="D15" s="34"/>
      <c r="E15" s="35"/>
      <c r="F15" s="147">
        <f t="shared" si="0"/>
        <v>0</v>
      </c>
      <c r="G15" s="34"/>
      <c r="H15" s="35"/>
      <c r="I15" s="147">
        <f t="shared" si="1"/>
        <v>0</v>
      </c>
      <c r="J15" s="34"/>
      <c r="K15" s="35"/>
      <c r="L15" s="147">
        <f t="shared" si="2"/>
        <v>0</v>
      </c>
      <c r="M15" s="34"/>
      <c r="N15" s="35"/>
      <c r="O15" s="147">
        <f t="shared" si="3"/>
        <v>0</v>
      </c>
      <c r="P15" s="148">
        <f t="shared" si="4"/>
        <v>0</v>
      </c>
      <c r="Q15" s="158" t="str">
        <f ca="1">IF(WEEKDAY(B15)=1,IF(DAY(B15)&lt;=6,SUM(P15:OFFSET(P15,-(DAY(B15)-1),0))+juli!$T$35,SUM(P15:OFFSET(P15,-6,0))),"")</f>
        <v/>
      </c>
      <c r="R15" s="51"/>
      <c r="S15" s="23"/>
    </row>
    <row r="16" spans="2:19" s="2" customFormat="1" ht="11.25" customHeight="1" x14ac:dyDescent="0.2">
      <c r="B16" s="81">
        <f t="shared" si="5"/>
        <v>46246</v>
      </c>
      <c r="C16" s="113">
        <f t="shared" si="6"/>
        <v>46246</v>
      </c>
      <c r="D16" s="34"/>
      <c r="E16" s="35"/>
      <c r="F16" s="147">
        <f t="shared" si="0"/>
        <v>0</v>
      </c>
      <c r="G16" s="34"/>
      <c r="H16" s="35"/>
      <c r="I16" s="147">
        <f t="shared" si="1"/>
        <v>0</v>
      </c>
      <c r="J16" s="34"/>
      <c r="K16" s="35"/>
      <c r="L16" s="147">
        <f t="shared" si="2"/>
        <v>0</v>
      </c>
      <c r="M16" s="34"/>
      <c r="N16" s="35"/>
      <c r="O16" s="147">
        <f t="shared" si="3"/>
        <v>0</v>
      </c>
      <c r="P16" s="148">
        <f t="shared" si="4"/>
        <v>0</v>
      </c>
      <c r="Q16" s="158" t="str">
        <f ca="1">IF(WEEKDAY(B16)=1,IF(DAY(B16)&lt;=6,SUM(P16:OFFSET(P16,-(DAY(B16)-1),0))+juli!$T$35,SUM(P16:OFFSET(P16,-6,0))),"")</f>
        <v/>
      </c>
      <c r="R16" s="51"/>
      <c r="S16" s="23"/>
    </row>
    <row r="17" spans="2:19" s="2" customFormat="1" ht="11.25" customHeight="1" x14ac:dyDescent="0.2">
      <c r="B17" s="81">
        <f t="shared" si="5"/>
        <v>46247</v>
      </c>
      <c r="C17" s="113">
        <f t="shared" si="6"/>
        <v>46247</v>
      </c>
      <c r="D17" s="34"/>
      <c r="E17" s="35"/>
      <c r="F17" s="147">
        <f t="shared" si="0"/>
        <v>0</v>
      </c>
      <c r="G17" s="34"/>
      <c r="H17" s="35"/>
      <c r="I17" s="147">
        <f t="shared" si="1"/>
        <v>0</v>
      </c>
      <c r="J17" s="34"/>
      <c r="K17" s="35"/>
      <c r="L17" s="147">
        <f t="shared" si="2"/>
        <v>0</v>
      </c>
      <c r="M17" s="34"/>
      <c r="N17" s="35"/>
      <c r="O17" s="147">
        <f t="shared" si="3"/>
        <v>0</v>
      </c>
      <c r="P17" s="148">
        <f t="shared" si="4"/>
        <v>0</v>
      </c>
      <c r="Q17" s="158" t="str">
        <f ca="1">IF(WEEKDAY(B17)=1,IF(DAY(B17)&lt;=6,SUM(P17:OFFSET(P17,-(DAY(B17)-1),0))+juli!$T$35,SUM(P17:OFFSET(P17,-6,0))),"")</f>
        <v/>
      </c>
      <c r="R17" s="51"/>
      <c r="S17" s="23"/>
    </row>
    <row r="18" spans="2:19" s="2" customFormat="1" ht="11.25" customHeight="1" x14ac:dyDescent="0.2">
      <c r="B18" s="81">
        <f t="shared" si="5"/>
        <v>46248</v>
      </c>
      <c r="C18" s="113">
        <f t="shared" si="6"/>
        <v>46248</v>
      </c>
      <c r="D18" s="34"/>
      <c r="E18" s="35"/>
      <c r="F18" s="147">
        <f t="shared" si="0"/>
        <v>0</v>
      </c>
      <c r="G18" s="34"/>
      <c r="H18" s="35"/>
      <c r="I18" s="147">
        <f t="shared" si="1"/>
        <v>0</v>
      </c>
      <c r="J18" s="34"/>
      <c r="K18" s="35"/>
      <c r="L18" s="147">
        <f t="shared" si="2"/>
        <v>0</v>
      </c>
      <c r="M18" s="34"/>
      <c r="N18" s="35"/>
      <c r="O18" s="147">
        <f t="shared" si="3"/>
        <v>0</v>
      </c>
      <c r="P18" s="148">
        <f t="shared" si="4"/>
        <v>0</v>
      </c>
      <c r="Q18" s="158" t="str">
        <f ca="1">IF(WEEKDAY(B18)=1,IF(DAY(B18)&lt;=6,SUM(P18:OFFSET(P18,-(DAY(B18)-1),0))+juli!$T$35,SUM(P18:OFFSET(P18,-6,0))),"")</f>
        <v/>
      </c>
      <c r="R18" s="51"/>
      <c r="S18" s="23"/>
    </row>
    <row r="19" spans="2:19" s="2" customFormat="1" ht="11.25" customHeight="1" x14ac:dyDescent="0.2">
      <c r="B19" s="81">
        <f t="shared" si="5"/>
        <v>46249</v>
      </c>
      <c r="C19" s="113">
        <f t="shared" si="6"/>
        <v>46249</v>
      </c>
      <c r="D19" s="34"/>
      <c r="E19" s="35"/>
      <c r="F19" s="147">
        <f t="shared" si="0"/>
        <v>0</v>
      </c>
      <c r="G19" s="34"/>
      <c r="H19" s="35"/>
      <c r="I19" s="147">
        <f t="shared" si="1"/>
        <v>0</v>
      </c>
      <c r="J19" s="34"/>
      <c r="K19" s="35"/>
      <c r="L19" s="147">
        <f t="shared" si="2"/>
        <v>0</v>
      </c>
      <c r="M19" s="34"/>
      <c r="N19" s="35"/>
      <c r="O19" s="147">
        <f t="shared" si="3"/>
        <v>0</v>
      </c>
      <c r="P19" s="148">
        <f t="shared" si="4"/>
        <v>0</v>
      </c>
      <c r="Q19" s="158" t="str">
        <f ca="1">IF(WEEKDAY(B19)=1,IF(DAY(B19)&lt;=6,SUM(P19:OFFSET(P19,-(DAY(B19)-1),0))+juli!$T$35,SUM(P19:OFFSET(P19,-6,0))),"")</f>
        <v/>
      </c>
      <c r="R19" s="51"/>
      <c r="S19" s="23"/>
    </row>
    <row r="20" spans="2:19" s="2" customFormat="1" ht="11.25" customHeight="1" x14ac:dyDescent="0.2">
      <c r="B20" s="81">
        <f t="shared" si="5"/>
        <v>46250</v>
      </c>
      <c r="C20" s="113">
        <f t="shared" si="6"/>
        <v>46250</v>
      </c>
      <c r="D20" s="34"/>
      <c r="E20" s="35"/>
      <c r="F20" s="147">
        <f t="shared" si="0"/>
        <v>0</v>
      </c>
      <c r="G20" s="34"/>
      <c r="H20" s="35"/>
      <c r="I20" s="147">
        <f t="shared" si="1"/>
        <v>0</v>
      </c>
      <c r="J20" s="34"/>
      <c r="K20" s="35"/>
      <c r="L20" s="147">
        <f t="shared" si="2"/>
        <v>0</v>
      </c>
      <c r="M20" s="34"/>
      <c r="N20" s="35"/>
      <c r="O20" s="147">
        <f t="shared" si="3"/>
        <v>0</v>
      </c>
      <c r="P20" s="148">
        <f t="shared" si="4"/>
        <v>0</v>
      </c>
      <c r="Q20" s="158">
        <f ca="1">IF(WEEKDAY(B20)=1,IF(DAY(B20)&lt;=6,SUM(P20:OFFSET(P20,-(DAY(B20)-1),0)),SUM(P20:OFFSET(P20,-6,0))),"")</f>
        <v>0</v>
      </c>
      <c r="R20" s="51"/>
      <c r="S20" s="23"/>
    </row>
    <row r="21" spans="2:19" s="2" customFormat="1" ht="11.25" customHeight="1" x14ac:dyDescent="0.2">
      <c r="B21" s="81">
        <f t="shared" si="5"/>
        <v>46251</v>
      </c>
      <c r="C21" s="113">
        <f t="shared" si="6"/>
        <v>46251</v>
      </c>
      <c r="D21" s="34"/>
      <c r="E21" s="35"/>
      <c r="F21" s="147">
        <f t="shared" si="0"/>
        <v>0</v>
      </c>
      <c r="G21" s="34"/>
      <c r="H21" s="35"/>
      <c r="I21" s="147">
        <f t="shared" si="1"/>
        <v>0</v>
      </c>
      <c r="J21" s="34"/>
      <c r="K21" s="35"/>
      <c r="L21" s="147">
        <f t="shared" si="2"/>
        <v>0</v>
      </c>
      <c r="M21" s="34"/>
      <c r="N21" s="35"/>
      <c r="O21" s="147">
        <f t="shared" si="3"/>
        <v>0</v>
      </c>
      <c r="P21" s="148">
        <f t="shared" si="4"/>
        <v>0</v>
      </c>
      <c r="Q21" s="158" t="str">
        <f ca="1">IF(WEEKDAY(B21)=1,IF(DAY(B21)&lt;=6,SUM(P21:OFFSET(P21,-(DAY(B21)-1),0)),SUM(P21:OFFSET(P21,-6,0))),"")</f>
        <v/>
      </c>
      <c r="R21" s="51"/>
      <c r="S21" s="23"/>
    </row>
    <row r="22" spans="2:19" s="2" customFormat="1" ht="11.25" customHeight="1" x14ac:dyDescent="0.2">
      <c r="B22" s="81">
        <f t="shared" si="5"/>
        <v>46252</v>
      </c>
      <c r="C22" s="113">
        <f t="shared" si="6"/>
        <v>46252</v>
      </c>
      <c r="D22" s="34"/>
      <c r="E22" s="35"/>
      <c r="F22" s="147">
        <f t="shared" si="0"/>
        <v>0</v>
      </c>
      <c r="G22" s="34"/>
      <c r="H22" s="35"/>
      <c r="I22" s="147">
        <f t="shared" si="1"/>
        <v>0</v>
      </c>
      <c r="J22" s="34"/>
      <c r="K22" s="35"/>
      <c r="L22" s="147">
        <f t="shared" si="2"/>
        <v>0</v>
      </c>
      <c r="M22" s="34"/>
      <c r="N22" s="35"/>
      <c r="O22" s="147">
        <f t="shared" si="3"/>
        <v>0</v>
      </c>
      <c r="P22" s="148">
        <f t="shared" si="4"/>
        <v>0</v>
      </c>
      <c r="Q22" s="158" t="str">
        <f ca="1">IF(WEEKDAY(B22)=1,IF(DAY(B22)&lt;=6,SUM(P22:OFFSET(P22,-(DAY(B22)-1),0)),SUM(P22:OFFSET(P22,-6,0))),"")</f>
        <v/>
      </c>
      <c r="R22" s="51"/>
      <c r="S22" s="23"/>
    </row>
    <row r="23" spans="2:19" s="2" customFormat="1" ht="11.25" customHeight="1" x14ac:dyDescent="0.2">
      <c r="B23" s="81">
        <f t="shared" si="5"/>
        <v>46253</v>
      </c>
      <c r="C23" s="113">
        <f t="shared" si="6"/>
        <v>46253</v>
      </c>
      <c r="D23" s="34"/>
      <c r="E23" s="35"/>
      <c r="F23" s="147">
        <f t="shared" si="0"/>
        <v>0</v>
      </c>
      <c r="G23" s="34"/>
      <c r="H23" s="35"/>
      <c r="I23" s="147">
        <f t="shared" si="1"/>
        <v>0</v>
      </c>
      <c r="J23" s="34"/>
      <c r="K23" s="35"/>
      <c r="L23" s="147">
        <f t="shared" si="2"/>
        <v>0</v>
      </c>
      <c r="M23" s="34"/>
      <c r="N23" s="35"/>
      <c r="O23" s="147">
        <f t="shared" si="3"/>
        <v>0</v>
      </c>
      <c r="P23" s="148">
        <f t="shared" si="4"/>
        <v>0</v>
      </c>
      <c r="Q23" s="158" t="str">
        <f ca="1">IF(WEEKDAY(B23)=1,IF(DAY(B23)&lt;=6,SUM(P23:OFFSET(P23,-(DAY(B23)-1),0)),SUM(P23:OFFSET(P23,-6,0))),"")</f>
        <v/>
      </c>
      <c r="R23" s="51"/>
      <c r="S23" s="23"/>
    </row>
    <row r="24" spans="2:19" s="2" customFormat="1" ht="11.25" customHeight="1" x14ac:dyDescent="0.2">
      <c r="B24" s="81">
        <f t="shared" si="5"/>
        <v>46254</v>
      </c>
      <c r="C24" s="113">
        <f t="shared" si="6"/>
        <v>46254</v>
      </c>
      <c r="D24" s="34"/>
      <c r="E24" s="35"/>
      <c r="F24" s="147">
        <f t="shared" si="0"/>
        <v>0</v>
      </c>
      <c r="G24" s="34"/>
      <c r="H24" s="35"/>
      <c r="I24" s="147">
        <f t="shared" si="1"/>
        <v>0</v>
      </c>
      <c r="J24" s="34"/>
      <c r="K24" s="35"/>
      <c r="L24" s="147">
        <f t="shared" si="2"/>
        <v>0</v>
      </c>
      <c r="M24" s="34"/>
      <c r="N24" s="35"/>
      <c r="O24" s="147">
        <f t="shared" si="3"/>
        <v>0</v>
      </c>
      <c r="P24" s="148">
        <f t="shared" si="4"/>
        <v>0</v>
      </c>
      <c r="Q24" s="158" t="str">
        <f ca="1">IF(WEEKDAY(B24)=1,IF(DAY(B24)&lt;=6,SUM(P24:OFFSET(P24,-(DAY(B24)-1),0)),SUM(P24:OFFSET(P24,-6,0))),"")</f>
        <v/>
      </c>
      <c r="R24" s="51"/>
      <c r="S24" s="23"/>
    </row>
    <row r="25" spans="2:19" s="2" customFormat="1" ht="11.25" customHeight="1" x14ac:dyDescent="0.2">
      <c r="B25" s="81">
        <f t="shared" si="5"/>
        <v>46255</v>
      </c>
      <c r="C25" s="113">
        <f t="shared" si="6"/>
        <v>46255</v>
      </c>
      <c r="D25" s="34"/>
      <c r="E25" s="35"/>
      <c r="F25" s="147">
        <f t="shared" si="0"/>
        <v>0</v>
      </c>
      <c r="G25" s="34"/>
      <c r="H25" s="35"/>
      <c r="I25" s="147">
        <f t="shared" si="1"/>
        <v>0</v>
      </c>
      <c r="J25" s="34"/>
      <c r="K25" s="35"/>
      <c r="L25" s="147">
        <f t="shared" si="2"/>
        <v>0</v>
      </c>
      <c r="M25" s="34"/>
      <c r="N25" s="35"/>
      <c r="O25" s="147">
        <f t="shared" si="3"/>
        <v>0</v>
      </c>
      <c r="P25" s="148">
        <f t="shared" si="4"/>
        <v>0</v>
      </c>
      <c r="Q25" s="158" t="str">
        <f ca="1">IF(WEEKDAY(B25)=1,IF(DAY(B25)&lt;=6,SUM(P25:OFFSET(P25,-(DAY(B25)-1),0)),SUM(P25:OFFSET(P25,-6,0))),"")</f>
        <v/>
      </c>
      <c r="R25" s="51"/>
      <c r="S25" s="23"/>
    </row>
    <row r="26" spans="2:19" s="2" customFormat="1" ht="11.25" customHeight="1" x14ac:dyDescent="0.2">
      <c r="B26" s="81">
        <f t="shared" si="5"/>
        <v>46256</v>
      </c>
      <c r="C26" s="113">
        <f t="shared" si="6"/>
        <v>46256</v>
      </c>
      <c r="D26" s="34"/>
      <c r="E26" s="35"/>
      <c r="F26" s="147">
        <f t="shared" si="0"/>
        <v>0</v>
      </c>
      <c r="G26" s="34"/>
      <c r="H26" s="35"/>
      <c r="I26" s="147">
        <f t="shared" si="1"/>
        <v>0</v>
      </c>
      <c r="J26" s="34"/>
      <c r="K26" s="35"/>
      <c r="L26" s="147">
        <f t="shared" si="2"/>
        <v>0</v>
      </c>
      <c r="M26" s="34"/>
      <c r="N26" s="35"/>
      <c r="O26" s="147">
        <f t="shared" si="3"/>
        <v>0</v>
      </c>
      <c r="P26" s="148">
        <f t="shared" si="4"/>
        <v>0</v>
      </c>
      <c r="Q26" s="158" t="str">
        <f ca="1">IF(WEEKDAY(B26)=1,IF(DAY(B26)&lt;=6,SUM(P26:OFFSET(P26,-(DAY(B26)-1),0)),SUM(P26:OFFSET(P26,-6,0))),"")</f>
        <v/>
      </c>
      <c r="R26" s="51"/>
      <c r="S26" s="23"/>
    </row>
    <row r="27" spans="2:19" s="2" customFormat="1" ht="11.25" customHeight="1" x14ac:dyDescent="0.2">
      <c r="B27" s="81">
        <f t="shared" si="5"/>
        <v>46257</v>
      </c>
      <c r="C27" s="113">
        <f t="shared" si="6"/>
        <v>46257</v>
      </c>
      <c r="D27" s="34"/>
      <c r="E27" s="35"/>
      <c r="F27" s="147">
        <f t="shared" si="0"/>
        <v>0</v>
      </c>
      <c r="G27" s="34"/>
      <c r="H27" s="35"/>
      <c r="I27" s="147">
        <f t="shared" si="1"/>
        <v>0</v>
      </c>
      <c r="J27" s="34"/>
      <c r="K27" s="35"/>
      <c r="L27" s="147">
        <f t="shared" si="2"/>
        <v>0</v>
      </c>
      <c r="M27" s="34"/>
      <c r="N27" s="35"/>
      <c r="O27" s="147">
        <f t="shared" si="3"/>
        <v>0</v>
      </c>
      <c r="P27" s="148">
        <f t="shared" si="4"/>
        <v>0</v>
      </c>
      <c r="Q27" s="158">
        <f ca="1">IF(WEEKDAY(B27)=1,IF(DAY(B27)&lt;=6,SUM(P27:OFFSET(P27,-(DAY(B27)-1),0)),SUM(P27:OFFSET(P27,-6,0))),"")</f>
        <v>0</v>
      </c>
      <c r="R27" s="51"/>
      <c r="S27" s="23"/>
    </row>
    <row r="28" spans="2:19" s="2" customFormat="1" ht="11.25" customHeight="1" x14ac:dyDescent="0.2">
      <c r="B28" s="81">
        <f t="shared" si="5"/>
        <v>46258</v>
      </c>
      <c r="C28" s="113">
        <f t="shared" si="6"/>
        <v>46258</v>
      </c>
      <c r="D28" s="34"/>
      <c r="E28" s="35"/>
      <c r="F28" s="147">
        <f t="shared" si="0"/>
        <v>0</v>
      </c>
      <c r="G28" s="34"/>
      <c r="H28" s="35"/>
      <c r="I28" s="147">
        <f t="shared" si="1"/>
        <v>0</v>
      </c>
      <c r="J28" s="34"/>
      <c r="K28" s="35"/>
      <c r="L28" s="147">
        <f t="shared" si="2"/>
        <v>0</v>
      </c>
      <c r="M28" s="34"/>
      <c r="N28" s="35"/>
      <c r="O28" s="147">
        <f t="shared" si="3"/>
        <v>0</v>
      </c>
      <c r="P28" s="148">
        <f t="shared" si="4"/>
        <v>0</v>
      </c>
      <c r="Q28" s="158" t="str">
        <f ca="1">IF(WEEKDAY(B28)=1,IF(DAY(B28)&lt;=6,SUM(P28:OFFSET(P28,-(DAY(B28)-1),0)),SUM(P28:OFFSET(P28,-6,0))),"")</f>
        <v/>
      </c>
      <c r="R28" s="51"/>
      <c r="S28" s="23"/>
    </row>
    <row r="29" spans="2:19" s="2" customFormat="1" ht="11.25" customHeight="1" x14ac:dyDescent="0.2">
      <c r="B29" s="81">
        <f t="shared" si="5"/>
        <v>46259</v>
      </c>
      <c r="C29" s="113">
        <f t="shared" si="6"/>
        <v>46259</v>
      </c>
      <c r="D29" s="34"/>
      <c r="E29" s="35"/>
      <c r="F29" s="147">
        <f t="shared" si="0"/>
        <v>0</v>
      </c>
      <c r="G29" s="34"/>
      <c r="H29" s="35"/>
      <c r="I29" s="147">
        <f t="shared" si="1"/>
        <v>0</v>
      </c>
      <c r="J29" s="34"/>
      <c r="K29" s="35"/>
      <c r="L29" s="147">
        <f t="shared" si="2"/>
        <v>0</v>
      </c>
      <c r="M29" s="34"/>
      <c r="N29" s="35"/>
      <c r="O29" s="147">
        <f t="shared" si="3"/>
        <v>0</v>
      </c>
      <c r="P29" s="148">
        <f t="shared" si="4"/>
        <v>0</v>
      </c>
      <c r="Q29" s="158" t="str">
        <f ca="1">IF(WEEKDAY(B29)=1,IF(DAY(B29)&lt;=6,SUM(P29:OFFSET(P29,-(DAY(B29)-1),0)),SUM(P29:OFFSET(P29,-6,0))),"")</f>
        <v/>
      </c>
      <c r="R29" s="51"/>
      <c r="S29" s="23"/>
    </row>
    <row r="30" spans="2:19" s="2" customFormat="1" ht="11.25" customHeight="1" x14ac:dyDescent="0.2">
      <c r="B30" s="81">
        <f t="shared" si="5"/>
        <v>46260</v>
      </c>
      <c r="C30" s="113">
        <f t="shared" si="6"/>
        <v>46260</v>
      </c>
      <c r="D30" s="34"/>
      <c r="E30" s="35"/>
      <c r="F30" s="147">
        <f t="shared" si="0"/>
        <v>0</v>
      </c>
      <c r="G30" s="34"/>
      <c r="H30" s="35"/>
      <c r="I30" s="147">
        <f t="shared" si="1"/>
        <v>0</v>
      </c>
      <c r="J30" s="34"/>
      <c r="K30" s="35"/>
      <c r="L30" s="147">
        <f t="shared" si="2"/>
        <v>0</v>
      </c>
      <c r="M30" s="34"/>
      <c r="N30" s="35"/>
      <c r="O30" s="147">
        <f t="shared" si="3"/>
        <v>0</v>
      </c>
      <c r="P30" s="148">
        <f t="shared" si="4"/>
        <v>0</v>
      </c>
      <c r="Q30" s="158" t="str">
        <f ca="1">IF(WEEKDAY(B30)=1,IF(DAY(B30)&lt;=6,SUM(P30:OFFSET(P30,-(DAY(B30)-1),0)),SUM(P30:OFFSET(P30,-6,0))),"")</f>
        <v/>
      </c>
      <c r="R30" s="51"/>
      <c r="S30" s="23"/>
    </row>
    <row r="31" spans="2:19" s="2" customFormat="1" ht="11.25" customHeight="1" x14ac:dyDescent="0.2">
      <c r="B31" s="81">
        <f t="shared" si="5"/>
        <v>46261</v>
      </c>
      <c r="C31" s="113">
        <f t="shared" si="6"/>
        <v>46261</v>
      </c>
      <c r="D31" s="34"/>
      <c r="E31" s="35"/>
      <c r="F31" s="147">
        <f t="shared" si="0"/>
        <v>0</v>
      </c>
      <c r="G31" s="34"/>
      <c r="H31" s="35"/>
      <c r="I31" s="147">
        <f t="shared" si="1"/>
        <v>0</v>
      </c>
      <c r="J31" s="34"/>
      <c r="K31" s="35"/>
      <c r="L31" s="147">
        <f t="shared" si="2"/>
        <v>0</v>
      </c>
      <c r="M31" s="34"/>
      <c r="N31" s="35"/>
      <c r="O31" s="147">
        <f t="shared" si="3"/>
        <v>0</v>
      </c>
      <c r="P31" s="148">
        <f t="shared" si="4"/>
        <v>0</v>
      </c>
      <c r="Q31" s="158" t="str">
        <f ca="1">IF(WEEKDAY(B31)=1,IF(DAY(B31)&lt;=6,SUM(P31:OFFSET(P31,-(DAY(B31)-1),0)),SUM(P31:OFFSET(P31,-6,0))),"")</f>
        <v/>
      </c>
      <c r="R31" s="51"/>
      <c r="S31" s="23"/>
    </row>
    <row r="32" spans="2:19" s="2" customFormat="1" ht="11.25" customHeight="1" x14ac:dyDescent="0.2">
      <c r="B32" s="81">
        <f t="shared" si="5"/>
        <v>46262</v>
      </c>
      <c r="C32" s="113">
        <f t="shared" si="6"/>
        <v>46262</v>
      </c>
      <c r="D32" s="34"/>
      <c r="E32" s="35"/>
      <c r="F32" s="147">
        <f t="shared" si="0"/>
        <v>0</v>
      </c>
      <c r="G32" s="34"/>
      <c r="H32" s="35"/>
      <c r="I32" s="147">
        <f t="shared" si="1"/>
        <v>0</v>
      </c>
      <c r="J32" s="34"/>
      <c r="K32" s="35"/>
      <c r="L32" s="147">
        <f t="shared" si="2"/>
        <v>0</v>
      </c>
      <c r="M32" s="34"/>
      <c r="N32" s="35"/>
      <c r="O32" s="147">
        <f t="shared" si="3"/>
        <v>0</v>
      </c>
      <c r="P32" s="148">
        <f t="shared" si="4"/>
        <v>0</v>
      </c>
      <c r="Q32" s="158" t="str">
        <f ca="1">IF(WEEKDAY(B32)=1,IF(DAY(B32)&lt;=6,SUM(P32:OFFSET(P32,-(DAY(B32)-1),0)),SUM(P32:OFFSET(P32,-6,0))),"")</f>
        <v/>
      </c>
      <c r="R32" s="51"/>
      <c r="S32" s="23"/>
    </row>
    <row r="33" spans="2:19" s="2" customFormat="1" ht="11.25" customHeight="1" x14ac:dyDescent="0.2">
      <c r="B33" s="81">
        <f t="shared" si="5"/>
        <v>46263</v>
      </c>
      <c r="C33" s="113">
        <f t="shared" si="6"/>
        <v>46263</v>
      </c>
      <c r="D33" s="34"/>
      <c r="E33" s="35"/>
      <c r="F33" s="147">
        <f t="shared" si="0"/>
        <v>0</v>
      </c>
      <c r="G33" s="34"/>
      <c r="H33" s="35"/>
      <c r="I33" s="147">
        <f t="shared" si="1"/>
        <v>0</v>
      </c>
      <c r="J33" s="34"/>
      <c r="K33" s="35"/>
      <c r="L33" s="147">
        <f t="shared" si="2"/>
        <v>0</v>
      </c>
      <c r="M33" s="34"/>
      <c r="N33" s="35"/>
      <c r="O33" s="147">
        <f t="shared" si="3"/>
        <v>0</v>
      </c>
      <c r="P33" s="148">
        <f t="shared" si="4"/>
        <v>0</v>
      </c>
      <c r="Q33" s="158" t="str">
        <f ca="1">IF(WEEKDAY(B33)=1,IF(DAY(B33)&lt;=6,SUM(P33:OFFSET(P33,-(DAY(B33)-1),0)),SUM(P33:OFFSET(P33,-6,0))),"")</f>
        <v/>
      </c>
      <c r="R33" s="51"/>
      <c r="S33" s="23"/>
    </row>
    <row r="34" spans="2:19" s="2" customFormat="1" ht="11.25" customHeight="1" x14ac:dyDescent="0.2">
      <c r="B34" s="81">
        <f t="shared" si="5"/>
        <v>46264</v>
      </c>
      <c r="C34" s="113">
        <f t="shared" si="6"/>
        <v>46264</v>
      </c>
      <c r="D34" s="34"/>
      <c r="E34" s="35"/>
      <c r="F34" s="147">
        <f t="shared" si="0"/>
        <v>0</v>
      </c>
      <c r="G34" s="34"/>
      <c r="H34" s="35"/>
      <c r="I34" s="147">
        <f t="shared" si="1"/>
        <v>0</v>
      </c>
      <c r="J34" s="34"/>
      <c r="K34" s="35"/>
      <c r="L34" s="147">
        <f t="shared" si="2"/>
        <v>0</v>
      </c>
      <c r="M34" s="34"/>
      <c r="N34" s="35"/>
      <c r="O34" s="147">
        <f t="shared" si="3"/>
        <v>0</v>
      </c>
      <c r="P34" s="148">
        <f t="shared" si="4"/>
        <v>0</v>
      </c>
      <c r="Q34" s="158">
        <f ca="1">IF(WEEKDAY(B34)=1,IF(DAY(B34)&lt;=6,SUM(P34:OFFSET(P34,-(DAY(B34)-1),0)),SUM(P34:OFFSET(P34,-6,0))),"")</f>
        <v>0</v>
      </c>
      <c r="R34" s="51"/>
      <c r="S34" s="23"/>
    </row>
    <row r="35" spans="2:19" s="2" customFormat="1" ht="11.25" customHeight="1" thickBot="1" x14ac:dyDescent="0.25">
      <c r="B35" s="82">
        <f t="shared" si="5"/>
        <v>46265</v>
      </c>
      <c r="C35" s="119">
        <f t="shared" si="6"/>
        <v>46265</v>
      </c>
      <c r="D35" s="39"/>
      <c r="E35" s="40"/>
      <c r="F35" s="146">
        <f t="shared" si="0"/>
        <v>0</v>
      </c>
      <c r="G35" s="39"/>
      <c r="H35" s="40"/>
      <c r="I35" s="146">
        <f t="shared" si="1"/>
        <v>0</v>
      </c>
      <c r="J35" s="39"/>
      <c r="K35" s="40"/>
      <c r="L35" s="146">
        <f t="shared" si="2"/>
        <v>0</v>
      </c>
      <c r="M35" s="39"/>
      <c r="N35" s="40"/>
      <c r="O35" s="146">
        <f t="shared" si="3"/>
        <v>0</v>
      </c>
      <c r="P35" s="149">
        <f t="shared" si="4"/>
        <v>0</v>
      </c>
      <c r="Q35" s="159" t="str">
        <f ca="1">IF(WEEKDAY(B35)=1,IF(DAY(B35)&lt;=6,SUM(P35:OFFSET(P35,-(DAY(B35)-1),0)),SUM(P35:OFFSET(P35,-6,0))),"")</f>
        <v/>
      </c>
      <c r="R35" s="53"/>
      <c r="S35" s="32"/>
    </row>
    <row r="36" spans="2:19" ht="14.25" customHeight="1" thickTop="1" x14ac:dyDescent="0.25">
      <c r="B36" s="62"/>
      <c r="C36" s="90" t="s">
        <v>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03"/>
      <c r="Q36" s="103"/>
      <c r="R36" s="87" t="s">
        <v>15</v>
      </c>
      <c r="S36" s="116"/>
    </row>
    <row r="37" spans="2:19" ht="14.25" customHeight="1" x14ac:dyDescent="0.3">
      <c r="B37" s="62"/>
      <c r="C37" s="90" t="s">
        <v>4</v>
      </c>
      <c r="D37" s="117" t="s">
        <v>5</v>
      </c>
      <c r="E37" s="117"/>
      <c r="F37" s="117"/>
      <c r="G37" s="133">
        <f>juli!G40</f>
        <v>0</v>
      </c>
      <c r="H37" s="63"/>
      <c r="I37" s="63"/>
      <c r="J37" s="63"/>
      <c r="K37" s="63"/>
      <c r="L37" s="91"/>
      <c r="M37" s="91"/>
      <c r="N37" s="92" t="s">
        <v>13</v>
      </c>
      <c r="O37" s="63"/>
      <c r="P37" s="6">
        <f>SUM(P5:P35)</f>
        <v>0</v>
      </c>
      <c r="Q37" s="118"/>
      <c r="R37" s="87" t="s">
        <v>16</v>
      </c>
      <c r="S37" s="116"/>
    </row>
    <row r="38" spans="2:19" ht="14.25" customHeight="1" x14ac:dyDescent="0.25">
      <c r="B38" s="62"/>
      <c r="C38" s="90" t="s">
        <v>4</v>
      </c>
      <c r="D38" s="117" t="s">
        <v>6</v>
      </c>
      <c r="E38" s="117"/>
      <c r="F38" s="117"/>
      <c r="G38" s="56"/>
      <c r="H38" s="63"/>
      <c r="I38" s="63"/>
      <c r="J38" s="63"/>
      <c r="K38" s="63"/>
      <c r="L38" s="179" t="s">
        <v>35</v>
      </c>
      <c r="M38" s="179"/>
      <c r="N38" s="179"/>
      <c r="O38" s="63"/>
      <c r="P38" s="57"/>
      <c r="Q38" s="94"/>
      <c r="R38" s="87" t="s">
        <v>17</v>
      </c>
      <c r="S38" s="116"/>
    </row>
    <row r="39" spans="2:19" ht="14.25" customHeight="1" x14ac:dyDescent="0.25">
      <c r="B39" s="62"/>
      <c r="C39" s="90" t="s">
        <v>4</v>
      </c>
      <c r="D39" s="117"/>
      <c r="E39" s="117"/>
      <c r="F39" s="117"/>
      <c r="G39" s="63"/>
      <c r="H39" s="63"/>
      <c r="I39" s="63"/>
      <c r="J39" s="63"/>
      <c r="K39" s="63"/>
      <c r="L39" s="91"/>
      <c r="M39" s="91"/>
      <c r="N39" s="91"/>
      <c r="O39" s="63"/>
      <c r="P39" s="94"/>
      <c r="Q39" s="94"/>
      <c r="R39" s="87" t="s">
        <v>18</v>
      </c>
      <c r="S39" s="116"/>
    </row>
    <row r="40" spans="2:19" ht="14.25" customHeight="1" x14ac:dyDescent="0.25">
      <c r="B40" s="62"/>
      <c r="C40" s="90" t="s">
        <v>4</v>
      </c>
      <c r="D40" s="199" t="s">
        <v>7</v>
      </c>
      <c r="E40" s="199"/>
      <c r="F40" s="199"/>
      <c r="G40" s="104">
        <f>G37-G38</f>
        <v>0</v>
      </c>
      <c r="H40" s="63"/>
      <c r="I40" s="63"/>
      <c r="J40" s="63"/>
      <c r="K40" s="63"/>
      <c r="L40" s="91"/>
      <c r="M40" s="180" t="s">
        <v>41</v>
      </c>
      <c r="N40" s="200"/>
      <c r="O40" s="63"/>
      <c r="P40" s="6">
        <f>P37-P38</f>
        <v>0</v>
      </c>
      <c r="Q40" s="94"/>
      <c r="R40" s="87" t="s">
        <v>19</v>
      </c>
      <c r="S40" s="116"/>
    </row>
    <row r="41" spans="2:19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</row>
    <row r="42" spans="2:19" ht="3" customHeight="1" thickTop="1" x14ac:dyDescent="0.25">
      <c r="P42" s="1"/>
      <c r="Q42" s="1"/>
    </row>
    <row r="43" spans="2:19" hidden="1" x14ac:dyDescent="0.25">
      <c r="P43" s="1"/>
      <c r="Q43" s="1"/>
    </row>
    <row r="44" spans="2:19" hidden="1" x14ac:dyDescent="0.25">
      <c r="P44" s="1"/>
      <c r="Q44" s="1"/>
    </row>
    <row r="45" spans="2:19" hidden="1" x14ac:dyDescent="0.25">
      <c r="P45" s="1"/>
      <c r="Q45" s="1"/>
    </row>
  </sheetData>
  <sheetProtection selectLockedCells="1"/>
  <mergeCells count="11">
    <mergeCell ref="L38:N38"/>
    <mergeCell ref="D40:F40"/>
    <mergeCell ref="M40:N40"/>
    <mergeCell ref="M2:N2"/>
    <mergeCell ref="Q2:S2"/>
    <mergeCell ref="D1:G1"/>
    <mergeCell ref="D3:O3"/>
    <mergeCell ref="H1:K1"/>
    <mergeCell ref="M1:N1"/>
    <mergeCell ref="Q1:S1"/>
    <mergeCell ref="H2:K2"/>
  </mergeCells>
  <phoneticPr fontId="4" type="noConversion"/>
  <conditionalFormatting sqref="B5:S35">
    <cfRule type="expression" dxfId="4" priority="1" stopIfTrue="1">
      <formula>WEEKDAY($B5)=1</formula>
    </cfRule>
  </conditionalFormatting>
  <pageMargins left="0.39" right="0.49" top="0.25" bottom="0.31" header="0.17" footer="0.3"/>
  <pageSetup paperSize="9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>
    <tabColor indexed="48"/>
  </sheetPr>
  <dimension ref="A1:Z44"/>
  <sheetViews>
    <sheetView showGridLines="0" showRowColHeaders="0" workbookViewId="0">
      <selection activeCell="U1" sqref="U1:XFD1048576"/>
    </sheetView>
  </sheetViews>
  <sheetFormatPr defaultColWidth="0" defaultRowHeight="13.2" zeroHeight="1" x14ac:dyDescent="0.25"/>
  <cols>
    <col min="1" max="1" width="0.6640625" customWidth="1"/>
    <col min="2" max="2" width="10.109375" customWidth="1"/>
    <col min="3" max="3" width="4.44140625" customWidth="1"/>
    <col min="4" max="15" width="7" customWidth="1"/>
    <col min="16" max="17" width="10.6640625" customWidth="1"/>
    <col min="18" max="18" width="4.44140625" customWidth="1"/>
    <col min="19" max="19" width="24.44140625" customWidth="1"/>
    <col min="20" max="20" width="0.44140625" style="161" customWidth="1"/>
    <col min="21" max="26" width="0" hidden="1" customWidth="1"/>
    <col min="27" max="16384" width="8.77734375" hidden="1"/>
  </cols>
  <sheetData>
    <row r="1" spans="2:20" ht="18.75" customHeight="1" thickTop="1" x14ac:dyDescent="0.4">
      <c r="B1" s="98"/>
      <c r="C1" s="58"/>
      <c r="D1" s="174" t="s">
        <v>30</v>
      </c>
      <c r="E1" s="202"/>
      <c r="F1" s="202"/>
      <c r="G1" s="202"/>
      <c r="H1" s="186" t="s">
        <v>0</v>
      </c>
      <c r="I1" s="187"/>
      <c r="J1" s="187"/>
      <c r="K1" s="203"/>
      <c r="L1" s="59"/>
      <c r="M1" s="186" t="s">
        <v>8</v>
      </c>
      <c r="N1" s="201"/>
      <c r="O1" s="105" t="s">
        <v>9</v>
      </c>
      <c r="P1" s="61"/>
      <c r="Q1" s="186" t="s">
        <v>20</v>
      </c>
      <c r="R1" s="187"/>
      <c r="S1" s="188"/>
      <c r="T1" s="63"/>
    </row>
    <row r="2" spans="2:20" ht="18.75" customHeight="1" thickBot="1" x14ac:dyDescent="0.3">
      <c r="B2" s="62"/>
      <c r="C2" s="63"/>
      <c r="D2" s="63"/>
      <c r="E2" s="63"/>
      <c r="F2" s="63"/>
      <c r="G2" s="63"/>
      <c r="H2" s="189">
        <f>januari!H2</f>
        <v>0</v>
      </c>
      <c r="I2" s="190"/>
      <c r="J2" s="190"/>
      <c r="K2" s="191"/>
      <c r="L2" s="63"/>
      <c r="M2" s="189" t="s">
        <v>23</v>
      </c>
      <c r="N2" s="195"/>
      <c r="O2" s="106">
        <f>januari!O2</f>
        <v>2026</v>
      </c>
      <c r="P2" s="63"/>
      <c r="Q2" s="196">
        <f>januari!Q2</f>
        <v>0</v>
      </c>
      <c r="R2" s="197"/>
      <c r="S2" s="198"/>
      <c r="T2" s="63"/>
    </row>
    <row r="3" spans="2:20" ht="18.75" customHeight="1" thickTop="1" thickBot="1" x14ac:dyDescent="0.3">
      <c r="B3" s="65"/>
      <c r="C3" s="66"/>
      <c r="D3" s="192" t="s">
        <v>1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  <c r="P3" s="67"/>
      <c r="Q3" s="68"/>
      <c r="R3" s="69"/>
      <c r="S3" s="66"/>
      <c r="T3" s="63"/>
    </row>
    <row r="4" spans="2:20" ht="16.5" customHeight="1" thickTop="1" thickBot="1" x14ac:dyDescent="0.3">
      <c r="B4" s="70"/>
      <c r="C4" s="71"/>
      <c r="D4" s="107" t="s">
        <v>2</v>
      </c>
      <c r="E4" s="108" t="s">
        <v>3</v>
      </c>
      <c r="F4" s="28"/>
      <c r="G4" s="107" t="s">
        <v>2</v>
      </c>
      <c r="H4" s="108" t="s">
        <v>3</v>
      </c>
      <c r="I4" s="28"/>
      <c r="J4" s="107" t="s">
        <v>2</v>
      </c>
      <c r="K4" s="108" t="s">
        <v>3</v>
      </c>
      <c r="L4" s="28"/>
      <c r="M4" s="107" t="s">
        <v>2</v>
      </c>
      <c r="N4" s="108" t="s">
        <v>3</v>
      </c>
      <c r="O4" s="28"/>
      <c r="P4" s="109" t="s">
        <v>10</v>
      </c>
      <c r="Q4" s="110" t="s">
        <v>29</v>
      </c>
      <c r="R4" s="109" t="s">
        <v>11</v>
      </c>
      <c r="S4" s="111" t="s">
        <v>12</v>
      </c>
      <c r="T4" s="63"/>
    </row>
    <row r="5" spans="2:20" s="2" customFormat="1" ht="11.25" customHeight="1" x14ac:dyDescent="0.2">
      <c r="B5" s="81">
        <f>augustus!B35+1</f>
        <v>46266</v>
      </c>
      <c r="C5" s="112">
        <f>augustus!C35+1</f>
        <v>46266</v>
      </c>
      <c r="D5" s="43"/>
      <c r="E5" s="44"/>
      <c r="F5" s="147">
        <f>IF(E5="",0,(E5-D5))</f>
        <v>0</v>
      </c>
      <c r="G5" s="43"/>
      <c r="H5" s="44"/>
      <c r="I5" s="147">
        <f>IF(H5="",0,(H5-G5))</f>
        <v>0</v>
      </c>
      <c r="J5" s="43"/>
      <c r="K5" s="44"/>
      <c r="L5" s="147">
        <f>IF(K5="",0,(K5-J5))</f>
        <v>0</v>
      </c>
      <c r="M5" s="43"/>
      <c r="N5" s="44"/>
      <c r="O5" s="147">
        <f>IF(N5="",0,(N5-M5))</f>
        <v>0</v>
      </c>
      <c r="P5" s="148">
        <f>(F5+I5+L5+O5)</f>
        <v>0</v>
      </c>
      <c r="Q5" s="158" t="str">
        <f ca="1">IF(WEEKDAY(B5)=1,IF(DAY(B5)&lt;=6,SUM(P5:OFFSET(P5,-(DAY(B5)-1),0))+augustus!#REF!,SUM(P5:OFFSET(P5,-6,0))),"")</f>
        <v/>
      </c>
      <c r="R5" s="50"/>
      <c r="S5" s="22"/>
      <c r="T5" s="87"/>
    </row>
    <row r="6" spans="2:20" s="2" customFormat="1" ht="11.25" customHeight="1" x14ac:dyDescent="0.2">
      <c r="B6" s="81">
        <f>B5+1</f>
        <v>46267</v>
      </c>
      <c r="C6" s="113">
        <f>C5+1</f>
        <v>46267</v>
      </c>
      <c r="D6" s="34"/>
      <c r="E6" s="35"/>
      <c r="F6" s="147">
        <f t="shared" ref="F6:F35" si="0">IF(E6="",0,(E6-D6))</f>
        <v>0</v>
      </c>
      <c r="G6" s="34"/>
      <c r="H6" s="35"/>
      <c r="I6" s="147">
        <f t="shared" ref="I6:I35" si="1">IF(H6="",0,(H6-G6))</f>
        <v>0</v>
      </c>
      <c r="J6" s="34"/>
      <c r="K6" s="35"/>
      <c r="L6" s="147">
        <f t="shared" ref="L6:L35" si="2">IF(K6="",0,(K6-J6))</f>
        <v>0</v>
      </c>
      <c r="M6" s="34"/>
      <c r="N6" s="35"/>
      <c r="O6" s="147">
        <f t="shared" ref="O6:O35" si="3">IF(N6="",0,(N6-M6))</f>
        <v>0</v>
      </c>
      <c r="P6" s="148">
        <f t="shared" ref="P6:P35" si="4">(F6+I6+L6+O6)</f>
        <v>0</v>
      </c>
      <c r="Q6" s="158" t="str">
        <f ca="1">IF(WEEKDAY(B6)=1,IF(DAY(B6)&lt;=6,SUM(P6:OFFSET(P6,-(DAY(B6)-1),0))+augustus!#REF!,SUM(P6:OFFSET(P6,-6,0))),"")</f>
        <v/>
      </c>
      <c r="R6" s="51"/>
      <c r="S6" s="23"/>
      <c r="T6" s="87"/>
    </row>
    <row r="7" spans="2:20" s="2" customFormat="1" ht="11.25" customHeight="1" x14ac:dyDescent="0.2">
      <c r="B7" s="81">
        <f t="shared" ref="B7:B33" si="5">B6+1</f>
        <v>46268</v>
      </c>
      <c r="C7" s="113">
        <f t="shared" ref="C7:C33" si="6">C6+1</f>
        <v>46268</v>
      </c>
      <c r="D7" s="34"/>
      <c r="E7" s="35"/>
      <c r="F7" s="147">
        <f t="shared" si="0"/>
        <v>0</v>
      </c>
      <c r="G7" s="34"/>
      <c r="H7" s="35"/>
      <c r="I7" s="147">
        <f t="shared" si="1"/>
        <v>0</v>
      </c>
      <c r="J7" s="34"/>
      <c r="K7" s="35"/>
      <c r="L7" s="147">
        <f t="shared" si="2"/>
        <v>0</v>
      </c>
      <c r="M7" s="34"/>
      <c r="N7" s="35"/>
      <c r="O7" s="147">
        <f t="shared" si="3"/>
        <v>0</v>
      </c>
      <c r="P7" s="148">
        <f t="shared" si="4"/>
        <v>0</v>
      </c>
      <c r="Q7" s="158" t="str">
        <f ca="1">IF(WEEKDAY(B7)=1,IF(DAY(B7)&lt;=6,SUM(P7:OFFSET(P7,-(DAY(B7)-1),0))+augustus!#REF!,SUM(P7:OFFSET(P7,-6,0))),"")</f>
        <v/>
      </c>
      <c r="R7" s="51"/>
      <c r="S7" s="24"/>
      <c r="T7" s="87"/>
    </row>
    <row r="8" spans="2:20" s="2" customFormat="1" ht="11.25" customHeight="1" x14ac:dyDescent="0.2">
      <c r="B8" s="81">
        <f t="shared" si="5"/>
        <v>46269</v>
      </c>
      <c r="C8" s="113">
        <f t="shared" si="6"/>
        <v>46269</v>
      </c>
      <c r="D8" s="34"/>
      <c r="E8" s="35"/>
      <c r="F8" s="147">
        <f t="shared" si="0"/>
        <v>0</v>
      </c>
      <c r="G8" s="34"/>
      <c r="H8" s="35"/>
      <c r="I8" s="147">
        <f t="shared" si="1"/>
        <v>0</v>
      </c>
      <c r="J8" s="34"/>
      <c r="K8" s="35"/>
      <c r="L8" s="147">
        <f t="shared" si="2"/>
        <v>0</v>
      </c>
      <c r="M8" s="34"/>
      <c r="N8" s="35"/>
      <c r="O8" s="147">
        <f t="shared" si="3"/>
        <v>0</v>
      </c>
      <c r="P8" s="148">
        <f t="shared" si="4"/>
        <v>0</v>
      </c>
      <c r="Q8" s="158" t="str">
        <f ca="1">IF(WEEKDAY(B8)=1,IF(DAY(B8)&lt;=6,SUM(P8:OFFSET(P8,-(DAY(B8)-1),0))+augustus!#REF!,SUM(P8:OFFSET(P8,-6,0))),"")</f>
        <v/>
      </c>
      <c r="R8" s="51"/>
      <c r="S8" s="23"/>
      <c r="T8" s="87"/>
    </row>
    <row r="9" spans="2:20" s="2" customFormat="1" ht="11.25" customHeight="1" x14ac:dyDescent="0.2">
      <c r="B9" s="81">
        <f t="shared" si="5"/>
        <v>46270</v>
      </c>
      <c r="C9" s="113">
        <f t="shared" si="6"/>
        <v>46270</v>
      </c>
      <c r="D9" s="34"/>
      <c r="E9" s="35"/>
      <c r="F9" s="147">
        <f t="shared" si="0"/>
        <v>0</v>
      </c>
      <c r="G9" s="34"/>
      <c r="H9" s="35"/>
      <c r="I9" s="147">
        <f t="shared" si="1"/>
        <v>0</v>
      </c>
      <c r="J9" s="34"/>
      <c r="K9" s="35"/>
      <c r="L9" s="147">
        <f t="shared" si="2"/>
        <v>0</v>
      </c>
      <c r="M9" s="34"/>
      <c r="N9" s="35"/>
      <c r="O9" s="147">
        <f t="shared" si="3"/>
        <v>0</v>
      </c>
      <c r="P9" s="148">
        <f t="shared" si="4"/>
        <v>0</v>
      </c>
      <c r="Q9" s="158" t="str">
        <f ca="1">IF(WEEKDAY(B9)=1,IF(DAY(B9)&lt;=6,SUM(P9:OFFSET(P9,-(DAY(B9)-1),0))+augustus!#REF!,SUM(P9:OFFSET(P9,-6,0))),"")</f>
        <v/>
      </c>
      <c r="R9" s="51"/>
      <c r="S9" s="23"/>
      <c r="T9" s="87"/>
    </row>
    <row r="10" spans="2:20" s="2" customFormat="1" ht="11.25" customHeight="1" x14ac:dyDescent="0.2">
      <c r="B10" s="81">
        <f t="shared" si="5"/>
        <v>46271</v>
      </c>
      <c r="C10" s="113">
        <f t="shared" si="6"/>
        <v>46271</v>
      </c>
      <c r="D10" s="34"/>
      <c r="E10" s="35"/>
      <c r="F10" s="147">
        <f t="shared" si="0"/>
        <v>0</v>
      </c>
      <c r="G10" s="34"/>
      <c r="H10" s="35"/>
      <c r="I10" s="147">
        <f t="shared" si="1"/>
        <v>0</v>
      </c>
      <c r="J10" s="34"/>
      <c r="K10" s="35"/>
      <c r="L10" s="147">
        <f t="shared" si="2"/>
        <v>0</v>
      </c>
      <c r="M10" s="34"/>
      <c r="N10" s="35"/>
      <c r="O10" s="147">
        <f t="shared" si="3"/>
        <v>0</v>
      </c>
      <c r="P10" s="148">
        <f t="shared" si="4"/>
        <v>0</v>
      </c>
      <c r="Q10" s="158" t="e">
        <f ca="1">IF(WEEKDAY(B10)=1,IF(DAY(B10)&lt;=6,SUM(P10:OFFSET(P10,-(DAY(B10)-1),0))+augustus!#REF!,SUM(P10:OFFSET(P10,-6,0))),"")</f>
        <v>#REF!</v>
      </c>
      <c r="R10" s="51"/>
      <c r="S10" s="23"/>
      <c r="T10" s="87"/>
    </row>
    <row r="11" spans="2:20" s="2" customFormat="1" ht="11.25" customHeight="1" x14ac:dyDescent="0.2">
      <c r="B11" s="81">
        <f t="shared" si="5"/>
        <v>46272</v>
      </c>
      <c r="C11" s="113">
        <f t="shared" si="6"/>
        <v>46272</v>
      </c>
      <c r="D11" s="34"/>
      <c r="E11" s="35"/>
      <c r="F11" s="147">
        <f t="shared" si="0"/>
        <v>0</v>
      </c>
      <c r="G11" s="34"/>
      <c r="H11" s="35"/>
      <c r="I11" s="147">
        <f t="shared" si="1"/>
        <v>0</v>
      </c>
      <c r="J11" s="34"/>
      <c r="K11" s="35"/>
      <c r="L11" s="147">
        <f t="shared" si="2"/>
        <v>0</v>
      </c>
      <c r="M11" s="34"/>
      <c r="N11" s="35"/>
      <c r="O11" s="147">
        <f t="shared" si="3"/>
        <v>0</v>
      </c>
      <c r="P11" s="148">
        <f t="shared" si="4"/>
        <v>0</v>
      </c>
      <c r="Q11" s="158" t="str">
        <f ca="1">IF(WEEKDAY(B11)=1,IF(DAY(B11)&lt;=6,SUM(P11:OFFSET(P11,-(DAY(B11)-1),0))+augustus!#REF!,SUM(P11:OFFSET(P11,-6,0))),"")</f>
        <v/>
      </c>
      <c r="R11" s="51"/>
      <c r="S11" s="23"/>
      <c r="T11" s="87"/>
    </row>
    <row r="12" spans="2:20" s="2" customFormat="1" ht="11.25" customHeight="1" x14ac:dyDescent="0.2">
      <c r="B12" s="81">
        <f t="shared" si="5"/>
        <v>46273</v>
      </c>
      <c r="C12" s="113">
        <f t="shared" si="6"/>
        <v>46273</v>
      </c>
      <c r="D12" s="34"/>
      <c r="E12" s="35"/>
      <c r="F12" s="147">
        <f t="shared" si="0"/>
        <v>0</v>
      </c>
      <c r="G12" s="34"/>
      <c r="H12" s="35"/>
      <c r="I12" s="147">
        <f t="shared" si="1"/>
        <v>0</v>
      </c>
      <c r="J12" s="34"/>
      <c r="K12" s="35"/>
      <c r="L12" s="147">
        <f t="shared" si="2"/>
        <v>0</v>
      </c>
      <c r="M12" s="34"/>
      <c r="N12" s="35"/>
      <c r="O12" s="147">
        <f t="shared" si="3"/>
        <v>0</v>
      </c>
      <c r="P12" s="148">
        <f t="shared" si="4"/>
        <v>0</v>
      </c>
      <c r="Q12" s="158" t="str">
        <f ca="1">IF(WEEKDAY(B12)=1,IF(DAY(B12)&lt;=6,SUM(P12:OFFSET(P12,-(DAY(B12)-1),0))+augustus!#REF!,SUM(P12:OFFSET(P12,-6,0))),"")</f>
        <v/>
      </c>
      <c r="R12" s="51"/>
      <c r="S12" s="23"/>
      <c r="T12" s="87"/>
    </row>
    <row r="13" spans="2:20" s="2" customFormat="1" ht="11.25" customHeight="1" x14ac:dyDescent="0.2">
      <c r="B13" s="81">
        <f t="shared" si="5"/>
        <v>46274</v>
      </c>
      <c r="C13" s="113">
        <f t="shared" si="6"/>
        <v>46274</v>
      </c>
      <c r="D13" s="34"/>
      <c r="E13" s="35"/>
      <c r="F13" s="147">
        <f t="shared" si="0"/>
        <v>0</v>
      </c>
      <c r="G13" s="34"/>
      <c r="H13" s="35"/>
      <c r="I13" s="147">
        <f t="shared" si="1"/>
        <v>0</v>
      </c>
      <c r="J13" s="34"/>
      <c r="K13" s="35"/>
      <c r="L13" s="147">
        <f t="shared" si="2"/>
        <v>0</v>
      </c>
      <c r="M13" s="34"/>
      <c r="N13" s="35"/>
      <c r="O13" s="147">
        <f t="shared" si="3"/>
        <v>0</v>
      </c>
      <c r="P13" s="148">
        <f t="shared" si="4"/>
        <v>0</v>
      </c>
      <c r="Q13" s="158" t="str">
        <f ca="1">IF(WEEKDAY(B13)=1,IF(DAY(B13)&lt;=6,SUM(P13:OFFSET(P13,-(DAY(B13)-1),0))+augustus!#REF!,SUM(P13:OFFSET(P13,-6,0))),"")</f>
        <v/>
      </c>
      <c r="R13" s="51"/>
      <c r="S13" s="23"/>
      <c r="T13" s="87"/>
    </row>
    <row r="14" spans="2:20" s="2" customFormat="1" ht="11.25" customHeight="1" x14ac:dyDescent="0.2">
      <c r="B14" s="81">
        <f t="shared" si="5"/>
        <v>46275</v>
      </c>
      <c r="C14" s="113">
        <f t="shared" si="6"/>
        <v>46275</v>
      </c>
      <c r="D14" s="34"/>
      <c r="E14" s="35"/>
      <c r="F14" s="147">
        <f t="shared" si="0"/>
        <v>0</v>
      </c>
      <c r="G14" s="34"/>
      <c r="H14" s="35"/>
      <c r="I14" s="147">
        <f t="shared" si="1"/>
        <v>0</v>
      </c>
      <c r="J14" s="34"/>
      <c r="K14" s="35"/>
      <c r="L14" s="147">
        <f t="shared" si="2"/>
        <v>0</v>
      </c>
      <c r="M14" s="34"/>
      <c r="N14" s="35"/>
      <c r="O14" s="147">
        <f t="shared" si="3"/>
        <v>0</v>
      </c>
      <c r="P14" s="148">
        <f t="shared" si="4"/>
        <v>0</v>
      </c>
      <c r="Q14" s="158" t="str">
        <f ca="1">IF(WEEKDAY(B14)=1,IF(DAY(B14)&lt;=6,SUM(P14:OFFSET(P14,-(DAY(B14)-1),0))+augustus!#REF!,SUM(P14:OFFSET(P14,-6,0))),"")</f>
        <v/>
      </c>
      <c r="R14" s="51"/>
      <c r="S14" s="23"/>
      <c r="T14" s="87"/>
    </row>
    <row r="15" spans="2:20" s="2" customFormat="1" ht="11.25" customHeight="1" x14ac:dyDescent="0.2">
      <c r="B15" s="81">
        <f t="shared" si="5"/>
        <v>46276</v>
      </c>
      <c r="C15" s="113">
        <f t="shared" si="6"/>
        <v>46276</v>
      </c>
      <c r="D15" s="34"/>
      <c r="E15" s="35"/>
      <c r="F15" s="147">
        <f t="shared" si="0"/>
        <v>0</v>
      </c>
      <c r="G15" s="34"/>
      <c r="H15" s="35"/>
      <c r="I15" s="147">
        <f t="shared" si="1"/>
        <v>0</v>
      </c>
      <c r="J15" s="34"/>
      <c r="K15" s="35"/>
      <c r="L15" s="147">
        <f t="shared" si="2"/>
        <v>0</v>
      </c>
      <c r="M15" s="34"/>
      <c r="N15" s="35"/>
      <c r="O15" s="147">
        <f t="shared" si="3"/>
        <v>0</v>
      </c>
      <c r="P15" s="148">
        <f t="shared" si="4"/>
        <v>0</v>
      </c>
      <c r="Q15" s="158" t="str">
        <f ca="1">IF(WEEKDAY(B15)=1,IF(DAY(B15)&lt;=6,SUM(P15:OFFSET(P15,-(DAY(B15)-1),0))+augustus!#REF!,SUM(P15:OFFSET(P15,-6,0))),"")</f>
        <v/>
      </c>
      <c r="R15" s="51"/>
      <c r="S15" s="23"/>
      <c r="T15" s="87"/>
    </row>
    <row r="16" spans="2:20" s="2" customFormat="1" ht="11.25" customHeight="1" x14ac:dyDescent="0.2">
      <c r="B16" s="81">
        <f t="shared" si="5"/>
        <v>46277</v>
      </c>
      <c r="C16" s="113">
        <f t="shared" si="6"/>
        <v>46277</v>
      </c>
      <c r="D16" s="34"/>
      <c r="E16" s="35"/>
      <c r="F16" s="147">
        <f t="shared" si="0"/>
        <v>0</v>
      </c>
      <c r="G16" s="34"/>
      <c r="H16" s="35"/>
      <c r="I16" s="147">
        <f t="shared" si="1"/>
        <v>0</v>
      </c>
      <c r="J16" s="34"/>
      <c r="K16" s="35"/>
      <c r="L16" s="147">
        <f t="shared" si="2"/>
        <v>0</v>
      </c>
      <c r="M16" s="34"/>
      <c r="N16" s="35"/>
      <c r="O16" s="147">
        <f t="shared" si="3"/>
        <v>0</v>
      </c>
      <c r="P16" s="148">
        <f t="shared" si="4"/>
        <v>0</v>
      </c>
      <c r="Q16" s="158" t="str">
        <f ca="1">IF(WEEKDAY(B16)=1,IF(DAY(B16)&lt;=6,SUM(P16:OFFSET(P16,-(DAY(B16)-1),0))+augustus!#REF!,SUM(P16:OFFSET(P16,-6,0))),"")</f>
        <v/>
      </c>
      <c r="R16" s="51"/>
      <c r="S16" s="23"/>
      <c r="T16" s="87"/>
    </row>
    <row r="17" spans="2:20" s="2" customFormat="1" ht="11.25" customHeight="1" x14ac:dyDescent="0.2">
      <c r="B17" s="81">
        <f t="shared" si="5"/>
        <v>46278</v>
      </c>
      <c r="C17" s="113">
        <f t="shared" si="6"/>
        <v>46278</v>
      </c>
      <c r="D17" s="34"/>
      <c r="E17" s="35"/>
      <c r="F17" s="147">
        <f t="shared" si="0"/>
        <v>0</v>
      </c>
      <c r="G17" s="34"/>
      <c r="H17" s="35"/>
      <c r="I17" s="147">
        <f t="shared" si="1"/>
        <v>0</v>
      </c>
      <c r="J17" s="34"/>
      <c r="K17" s="35"/>
      <c r="L17" s="147">
        <f t="shared" si="2"/>
        <v>0</v>
      </c>
      <c r="M17" s="34"/>
      <c r="N17" s="35"/>
      <c r="O17" s="147">
        <f t="shared" si="3"/>
        <v>0</v>
      </c>
      <c r="P17" s="148">
        <f t="shared" si="4"/>
        <v>0</v>
      </c>
      <c r="Q17" s="158">
        <f ca="1">IF(WEEKDAY(B17)=1,IF(DAY(B17)&lt;=6,SUM(P17:OFFSET(P17,-(DAY(B17)-1),0))+augustus!#REF!,SUM(P17:OFFSET(P17,-6,0))),"")</f>
        <v>0</v>
      </c>
      <c r="R17" s="51"/>
      <c r="S17" s="23"/>
      <c r="T17" s="87"/>
    </row>
    <row r="18" spans="2:20" s="2" customFormat="1" ht="11.25" customHeight="1" x14ac:dyDescent="0.2">
      <c r="B18" s="81">
        <f t="shared" si="5"/>
        <v>46279</v>
      </c>
      <c r="C18" s="113">
        <f t="shared" si="6"/>
        <v>46279</v>
      </c>
      <c r="D18" s="34"/>
      <c r="E18" s="35"/>
      <c r="F18" s="147">
        <f t="shared" si="0"/>
        <v>0</v>
      </c>
      <c r="G18" s="34"/>
      <c r="H18" s="35"/>
      <c r="I18" s="147">
        <f t="shared" si="1"/>
        <v>0</v>
      </c>
      <c r="J18" s="34"/>
      <c r="K18" s="35"/>
      <c r="L18" s="147">
        <f t="shared" si="2"/>
        <v>0</v>
      </c>
      <c r="M18" s="34"/>
      <c r="N18" s="35"/>
      <c r="O18" s="147">
        <f t="shared" si="3"/>
        <v>0</v>
      </c>
      <c r="P18" s="148">
        <f t="shared" si="4"/>
        <v>0</v>
      </c>
      <c r="Q18" s="158" t="str">
        <f ca="1">IF(WEEKDAY(B18)=1,IF(DAY(B18)&lt;=6,SUM(P18:OFFSET(P18,-(DAY(B18)-1),0)),SUM(P18:OFFSET(P18,-6,0))),"")</f>
        <v/>
      </c>
      <c r="R18" s="51"/>
      <c r="S18" s="23"/>
      <c r="T18" s="87"/>
    </row>
    <row r="19" spans="2:20" s="2" customFormat="1" ht="11.25" customHeight="1" x14ac:dyDescent="0.2">
      <c r="B19" s="81">
        <f t="shared" si="5"/>
        <v>46280</v>
      </c>
      <c r="C19" s="113">
        <f t="shared" si="6"/>
        <v>46280</v>
      </c>
      <c r="D19" s="34"/>
      <c r="E19" s="35"/>
      <c r="F19" s="147">
        <f t="shared" si="0"/>
        <v>0</v>
      </c>
      <c r="G19" s="34"/>
      <c r="H19" s="35"/>
      <c r="I19" s="147">
        <f t="shared" si="1"/>
        <v>0</v>
      </c>
      <c r="J19" s="34"/>
      <c r="K19" s="35"/>
      <c r="L19" s="147">
        <f t="shared" si="2"/>
        <v>0</v>
      </c>
      <c r="M19" s="34"/>
      <c r="N19" s="35"/>
      <c r="O19" s="147">
        <f t="shared" si="3"/>
        <v>0</v>
      </c>
      <c r="P19" s="148">
        <f t="shared" si="4"/>
        <v>0</v>
      </c>
      <c r="Q19" s="158" t="str">
        <f ca="1">IF(WEEKDAY(B19)=1,IF(DAY(B19)&lt;=6,SUM(P19:OFFSET(P19,-(DAY(B19)-1),0)),SUM(P19:OFFSET(P19,-6,0))),"")</f>
        <v/>
      </c>
      <c r="R19" s="51"/>
      <c r="S19" s="23"/>
      <c r="T19" s="87"/>
    </row>
    <row r="20" spans="2:20" s="2" customFormat="1" ht="11.25" customHeight="1" x14ac:dyDescent="0.2">
      <c r="B20" s="81">
        <f t="shared" si="5"/>
        <v>46281</v>
      </c>
      <c r="C20" s="113">
        <f t="shared" si="6"/>
        <v>46281</v>
      </c>
      <c r="D20" s="34"/>
      <c r="E20" s="35"/>
      <c r="F20" s="147">
        <f t="shared" si="0"/>
        <v>0</v>
      </c>
      <c r="G20" s="34"/>
      <c r="H20" s="35"/>
      <c r="I20" s="147">
        <f t="shared" si="1"/>
        <v>0</v>
      </c>
      <c r="J20" s="34"/>
      <c r="K20" s="35"/>
      <c r="L20" s="147">
        <f t="shared" si="2"/>
        <v>0</v>
      </c>
      <c r="M20" s="34"/>
      <c r="N20" s="35"/>
      <c r="O20" s="147">
        <f t="shared" si="3"/>
        <v>0</v>
      </c>
      <c r="P20" s="148">
        <f t="shared" si="4"/>
        <v>0</v>
      </c>
      <c r="Q20" s="158" t="str">
        <f ca="1">IF(WEEKDAY(B20)=1,IF(DAY(B20)&lt;=6,SUM(P20:OFFSET(P20,-(DAY(B20)-1),0)),SUM(P20:OFFSET(P20,-6,0))),"")</f>
        <v/>
      </c>
      <c r="R20" s="51"/>
      <c r="S20" s="23"/>
      <c r="T20" s="87"/>
    </row>
    <row r="21" spans="2:20" s="2" customFormat="1" ht="11.25" customHeight="1" x14ac:dyDescent="0.2">
      <c r="B21" s="81">
        <f t="shared" si="5"/>
        <v>46282</v>
      </c>
      <c r="C21" s="113">
        <f t="shared" si="6"/>
        <v>46282</v>
      </c>
      <c r="D21" s="34"/>
      <c r="E21" s="35"/>
      <c r="F21" s="147">
        <f t="shared" si="0"/>
        <v>0</v>
      </c>
      <c r="G21" s="34"/>
      <c r="H21" s="35"/>
      <c r="I21" s="147">
        <f t="shared" si="1"/>
        <v>0</v>
      </c>
      <c r="J21" s="34"/>
      <c r="K21" s="35"/>
      <c r="L21" s="147">
        <f t="shared" si="2"/>
        <v>0</v>
      </c>
      <c r="M21" s="34"/>
      <c r="N21" s="35"/>
      <c r="O21" s="147">
        <f t="shared" si="3"/>
        <v>0</v>
      </c>
      <c r="P21" s="148">
        <f t="shared" si="4"/>
        <v>0</v>
      </c>
      <c r="Q21" s="158" t="str">
        <f ca="1">IF(WEEKDAY(B21)=1,IF(DAY(B21)&lt;=6,SUM(P21:OFFSET(P21,-(DAY(B21)-1),0)),SUM(P21:OFFSET(P21,-6,0))),"")</f>
        <v/>
      </c>
      <c r="R21" s="51"/>
      <c r="S21" s="23"/>
      <c r="T21" s="87"/>
    </row>
    <row r="22" spans="2:20" s="2" customFormat="1" ht="11.25" customHeight="1" x14ac:dyDescent="0.2">
      <c r="B22" s="81">
        <f t="shared" si="5"/>
        <v>46283</v>
      </c>
      <c r="C22" s="113">
        <f t="shared" si="6"/>
        <v>46283</v>
      </c>
      <c r="D22" s="34"/>
      <c r="E22" s="35"/>
      <c r="F22" s="147">
        <f t="shared" si="0"/>
        <v>0</v>
      </c>
      <c r="G22" s="34"/>
      <c r="H22" s="35"/>
      <c r="I22" s="147">
        <f t="shared" si="1"/>
        <v>0</v>
      </c>
      <c r="J22" s="34"/>
      <c r="K22" s="35"/>
      <c r="L22" s="147">
        <f t="shared" si="2"/>
        <v>0</v>
      </c>
      <c r="M22" s="34"/>
      <c r="N22" s="35"/>
      <c r="O22" s="147">
        <f t="shared" si="3"/>
        <v>0</v>
      </c>
      <c r="P22" s="148">
        <f t="shared" si="4"/>
        <v>0</v>
      </c>
      <c r="Q22" s="158" t="str">
        <f ca="1">IF(WEEKDAY(B22)=1,IF(DAY(B22)&lt;=6,SUM(P22:OFFSET(P22,-(DAY(B22)-1),0)),SUM(P22:OFFSET(P22,-6,0))),"")</f>
        <v/>
      </c>
      <c r="R22" s="51"/>
      <c r="S22" s="23"/>
      <c r="T22" s="87"/>
    </row>
    <row r="23" spans="2:20" s="2" customFormat="1" ht="11.25" customHeight="1" x14ac:dyDescent="0.2">
      <c r="B23" s="81">
        <f t="shared" si="5"/>
        <v>46284</v>
      </c>
      <c r="C23" s="113">
        <f t="shared" si="6"/>
        <v>46284</v>
      </c>
      <c r="D23" s="34"/>
      <c r="E23" s="35"/>
      <c r="F23" s="147">
        <f t="shared" si="0"/>
        <v>0</v>
      </c>
      <c r="G23" s="34"/>
      <c r="H23" s="35"/>
      <c r="I23" s="147">
        <f t="shared" si="1"/>
        <v>0</v>
      </c>
      <c r="J23" s="34"/>
      <c r="K23" s="35"/>
      <c r="L23" s="147">
        <f t="shared" si="2"/>
        <v>0</v>
      </c>
      <c r="M23" s="34"/>
      <c r="N23" s="35"/>
      <c r="O23" s="147">
        <f t="shared" si="3"/>
        <v>0</v>
      </c>
      <c r="P23" s="148">
        <f t="shared" si="4"/>
        <v>0</v>
      </c>
      <c r="Q23" s="158" t="str">
        <f ca="1">IF(WEEKDAY(B23)=1,IF(DAY(B23)&lt;=6,SUM(P23:OFFSET(P23,-(DAY(B23)-1),0)),SUM(P23:OFFSET(P23,-6,0))),"")</f>
        <v/>
      </c>
      <c r="R23" s="51"/>
      <c r="S23" s="23"/>
      <c r="T23" s="87"/>
    </row>
    <row r="24" spans="2:20" s="2" customFormat="1" ht="11.25" customHeight="1" x14ac:dyDescent="0.2">
      <c r="B24" s="81">
        <f t="shared" si="5"/>
        <v>46285</v>
      </c>
      <c r="C24" s="113">
        <f t="shared" si="6"/>
        <v>46285</v>
      </c>
      <c r="D24" s="34"/>
      <c r="E24" s="35"/>
      <c r="F24" s="147">
        <f t="shared" si="0"/>
        <v>0</v>
      </c>
      <c r="G24" s="34"/>
      <c r="H24" s="35"/>
      <c r="I24" s="147">
        <f t="shared" si="1"/>
        <v>0</v>
      </c>
      <c r="J24" s="34"/>
      <c r="K24" s="35"/>
      <c r="L24" s="147">
        <f t="shared" si="2"/>
        <v>0</v>
      </c>
      <c r="M24" s="34"/>
      <c r="N24" s="35"/>
      <c r="O24" s="147">
        <f t="shared" si="3"/>
        <v>0</v>
      </c>
      <c r="P24" s="148">
        <f t="shared" si="4"/>
        <v>0</v>
      </c>
      <c r="Q24" s="158">
        <f ca="1">IF(WEEKDAY(B24)=1,IF(DAY(B24)&lt;=6,SUM(P24:OFFSET(P24,-(DAY(B24)-1),0)),SUM(P24:OFFSET(P24,-6,0))),"")</f>
        <v>0</v>
      </c>
      <c r="R24" s="51"/>
      <c r="S24" s="23"/>
      <c r="T24" s="87"/>
    </row>
    <row r="25" spans="2:20" s="2" customFormat="1" ht="11.25" customHeight="1" x14ac:dyDescent="0.2">
      <c r="B25" s="81">
        <f t="shared" si="5"/>
        <v>46286</v>
      </c>
      <c r="C25" s="113">
        <f t="shared" si="6"/>
        <v>46286</v>
      </c>
      <c r="D25" s="34"/>
      <c r="E25" s="35"/>
      <c r="F25" s="147">
        <f t="shared" si="0"/>
        <v>0</v>
      </c>
      <c r="G25" s="34"/>
      <c r="H25" s="35"/>
      <c r="I25" s="147">
        <f t="shared" si="1"/>
        <v>0</v>
      </c>
      <c r="J25" s="34"/>
      <c r="K25" s="35"/>
      <c r="L25" s="147">
        <f t="shared" si="2"/>
        <v>0</v>
      </c>
      <c r="M25" s="34"/>
      <c r="N25" s="35"/>
      <c r="O25" s="147">
        <f t="shared" si="3"/>
        <v>0</v>
      </c>
      <c r="P25" s="148">
        <f t="shared" si="4"/>
        <v>0</v>
      </c>
      <c r="Q25" s="158" t="str">
        <f ca="1">IF(WEEKDAY(B25)=1,IF(DAY(B25)&lt;=6,SUM(P25:OFFSET(P25,-(DAY(B25)-1),0)),SUM(P25:OFFSET(P25,-6,0))),"")</f>
        <v/>
      </c>
      <c r="R25" s="51"/>
      <c r="S25" s="23"/>
      <c r="T25" s="87"/>
    </row>
    <row r="26" spans="2:20" s="2" customFormat="1" ht="11.25" customHeight="1" x14ac:dyDescent="0.2">
      <c r="B26" s="81">
        <f t="shared" si="5"/>
        <v>46287</v>
      </c>
      <c r="C26" s="113">
        <f t="shared" si="6"/>
        <v>46287</v>
      </c>
      <c r="D26" s="34"/>
      <c r="E26" s="35"/>
      <c r="F26" s="147">
        <f t="shared" si="0"/>
        <v>0</v>
      </c>
      <c r="G26" s="34"/>
      <c r="H26" s="35"/>
      <c r="I26" s="147">
        <f t="shared" si="1"/>
        <v>0</v>
      </c>
      <c r="J26" s="34"/>
      <c r="K26" s="35"/>
      <c r="L26" s="147">
        <f t="shared" si="2"/>
        <v>0</v>
      </c>
      <c r="M26" s="34"/>
      <c r="N26" s="35"/>
      <c r="O26" s="147">
        <f t="shared" si="3"/>
        <v>0</v>
      </c>
      <c r="P26" s="148">
        <f t="shared" si="4"/>
        <v>0</v>
      </c>
      <c r="Q26" s="158" t="str">
        <f ca="1">IF(WEEKDAY(B26)=1,IF(DAY(B26)&lt;=6,SUM(P26:OFFSET(P26,-(DAY(B26)-1),0)),SUM(P26:OFFSET(P26,-6,0))),"")</f>
        <v/>
      </c>
      <c r="R26" s="51"/>
      <c r="S26" s="23"/>
      <c r="T26" s="87"/>
    </row>
    <row r="27" spans="2:20" s="2" customFormat="1" ht="11.25" customHeight="1" x14ac:dyDescent="0.2">
      <c r="B27" s="81">
        <f t="shared" si="5"/>
        <v>46288</v>
      </c>
      <c r="C27" s="113">
        <f t="shared" si="6"/>
        <v>46288</v>
      </c>
      <c r="D27" s="34"/>
      <c r="E27" s="35"/>
      <c r="F27" s="147">
        <f t="shared" si="0"/>
        <v>0</v>
      </c>
      <c r="G27" s="34"/>
      <c r="H27" s="35"/>
      <c r="I27" s="147">
        <f t="shared" si="1"/>
        <v>0</v>
      </c>
      <c r="J27" s="34"/>
      <c r="K27" s="35"/>
      <c r="L27" s="147">
        <f t="shared" si="2"/>
        <v>0</v>
      </c>
      <c r="M27" s="34"/>
      <c r="N27" s="35"/>
      <c r="O27" s="147">
        <f t="shared" si="3"/>
        <v>0</v>
      </c>
      <c r="P27" s="148">
        <f t="shared" si="4"/>
        <v>0</v>
      </c>
      <c r="Q27" s="158" t="str">
        <f ca="1">IF(WEEKDAY(B27)=1,IF(DAY(B27)&lt;=6,SUM(P27:OFFSET(P27,-(DAY(B27)-1),0)),SUM(P27:OFFSET(P27,-6,0))),"")</f>
        <v/>
      </c>
      <c r="R27" s="51"/>
      <c r="S27" s="23"/>
      <c r="T27" s="87"/>
    </row>
    <row r="28" spans="2:20" s="2" customFormat="1" ht="11.25" customHeight="1" x14ac:dyDescent="0.2">
      <c r="B28" s="81">
        <f t="shared" si="5"/>
        <v>46289</v>
      </c>
      <c r="C28" s="113">
        <f t="shared" si="6"/>
        <v>46289</v>
      </c>
      <c r="D28" s="34"/>
      <c r="E28" s="35"/>
      <c r="F28" s="147">
        <f t="shared" si="0"/>
        <v>0</v>
      </c>
      <c r="G28" s="34"/>
      <c r="H28" s="35"/>
      <c r="I28" s="147">
        <f t="shared" si="1"/>
        <v>0</v>
      </c>
      <c r="J28" s="34"/>
      <c r="K28" s="35"/>
      <c r="L28" s="147">
        <f t="shared" si="2"/>
        <v>0</v>
      </c>
      <c r="M28" s="34"/>
      <c r="N28" s="35"/>
      <c r="O28" s="147">
        <f t="shared" si="3"/>
        <v>0</v>
      </c>
      <c r="P28" s="148">
        <f t="shared" si="4"/>
        <v>0</v>
      </c>
      <c r="Q28" s="158" t="str">
        <f ca="1">IF(WEEKDAY(B28)=1,IF(DAY(B28)&lt;=6,SUM(P28:OFFSET(P28,-(DAY(B28)-1),0)),SUM(P28:OFFSET(P28,-6,0))),"")</f>
        <v/>
      </c>
      <c r="R28" s="51"/>
      <c r="S28" s="23"/>
      <c r="T28" s="87"/>
    </row>
    <row r="29" spans="2:20" s="2" customFormat="1" ht="11.25" customHeight="1" x14ac:dyDescent="0.2">
      <c r="B29" s="81">
        <f t="shared" si="5"/>
        <v>46290</v>
      </c>
      <c r="C29" s="113">
        <f t="shared" si="6"/>
        <v>46290</v>
      </c>
      <c r="D29" s="34"/>
      <c r="E29" s="35"/>
      <c r="F29" s="147">
        <f t="shared" si="0"/>
        <v>0</v>
      </c>
      <c r="G29" s="34"/>
      <c r="H29" s="35"/>
      <c r="I29" s="147">
        <f t="shared" si="1"/>
        <v>0</v>
      </c>
      <c r="J29" s="34"/>
      <c r="K29" s="35"/>
      <c r="L29" s="147">
        <f t="shared" si="2"/>
        <v>0</v>
      </c>
      <c r="M29" s="34"/>
      <c r="N29" s="35"/>
      <c r="O29" s="147">
        <f t="shared" si="3"/>
        <v>0</v>
      </c>
      <c r="P29" s="148">
        <f t="shared" si="4"/>
        <v>0</v>
      </c>
      <c r="Q29" s="158" t="str">
        <f ca="1">IF(WEEKDAY(B29)=1,IF(DAY(B29)&lt;=6,SUM(P29:OFFSET(P29,-(DAY(B29)-1),0)),SUM(P29:OFFSET(P29,-6,0))),"")</f>
        <v/>
      </c>
      <c r="R29" s="51"/>
      <c r="S29" s="23"/>
      <c r="T29" s="87"/>
    </row>
    <row r="30" spans="2:20" s="2" customFormat="1" ht="11.25" customHeight="1" x14ac:dyDescent="0.2">
      <c r="B30" s="81">
        <f t="shared" si="5"/>
        <v>46291</v>
      </c>
      <c r="C30" s="113">
        <f t="shared" si="6"/>
        <v>46291</v>
      </c>
      <c r="D30" s="34"/>
      <c r="E30" s="35"/>
      <c r="F30" s="147">
        <f t="shared" si="0"/>
        <v>0</v>
      </c>
      <c r="G30" s="34"/>
      <c r="H30" s="35"/>
      <c r="I30" s="147">
        <f t="shared" si="1"/>
        <v>0</v>
      </c>
      <c r="J30" s="34"/>
      <c r="K30" s="35"/>
      <c r="L30" s="147">
        <f t="shared" si="2"/>
        <v>0</v>
      </c>
      <c r="M30" s="34"/>
      <c r="N30" s="35"/>
      <c r="O30" s="147">
        <f t="shared" si="3"/>
        <v>0</v>
      </c>
      <c r="P30" s="148">
        <f t="shared" si="4"/>
        <v>0</v>
      </c>
      <c r="Q30" s="158" t="str">
        <f ca="1">IF(WEEKDAY(B30)=1,IF(DAY(B30)&lt;=6,SUM(P30:OFFSET(P30,-(DAY(B30)-1),0)),SUM(P30:OFFSET(P30,-6,0))),"")</f>
        <v/>
      </c>
      <c r="R30" s="51"/>
      <c r="S30" s="23"/>
      <c r="T30" s="87"/>
    </row>
    <row r="31" spans="2:20" s="2" customFormat="1" ht="11.25" customHeight="1" x14ac:dyDescent="0.2">
      <c r="B31" s="81">
        <f t="shared" si="5"/>
        <v>46292</v>
      </c>
      <c r="C31" s="113">
        <f t="shared" si="6"/>
        <v>46292</v>
      </c>
      <c r="D31" s="34"/>
      <c r="E31" s="35"/>
      <c r="F31" s="147">
        <f t="shared" si="0"/>
        <v>0</v>
      </c>
      <c r="G31" s="34"/>
      <c r="H31" s="35"/>
      <c r="I31" s="147">
        <f t="shared" si="1"/>
        <v>0</v>
      </c>
      <c r="J31" s="34"/>
      <c r="K31" s="35"/>
      <c r="L31" s="147">
        <f t="shared" si="2"/>
        <v>0</v>
      </c>
      <c r="M31" s="34"/>
      <c r="N31" s="35"/>
      <c r="O31" s="147">
        <f t="shared" si="3"/>
        <v>0</v>
      </c>
      <c r="P31" s="148">
        <f t="shared" si="4"/>
        <v>0</v>
      </c>
      <c r="Q31" s="158">
        <f ca="1">IF(WEEKDAY(B31)=1,IF(DAY(B31)&lt;=6,SUM(P31:OFFSET(P31,-(DAY(B31)-1),0)),SUM(P31:OFFSET(P31,-6,0))),"")</f>
        <v>0</v>
      </c>
      <c r="R31" s="51"/>
      <c r="S31" s="23"/>
      <c r="T31" s="87"/>
    </row>
    <row r="32" spans="2:20" s="2" customFormat="1" ht="11.25" customHeight="1" x14ac:dyDescent="0.2">
      <c r="B32" s="81">
        <f t="shared" si="5"/>
        <v>46293</v>
      </c>
      <c r="C32" s="113">
        <f t="shared" si="6"/>
        <v>46293</v>
      </c>
      <c r="D32" s="34"/>
      <c r="E32" s="35"/>
      <c r="F32" s="147">
        <f t="shared" si="0"/>
        <v>0</v>
      </c>
      <c r="G32" s="34"/>
      <c r="H32" s="150"/>
      <c r="I32" s="147">
        <f t="shared" si="1"/>
        <v>0</v>
      </c>
      <c r="J32" s="34"/>
      <c r="K32" s="35"/>
      <c r="L32" s="147">
        <f t="shared" si="2"/>
        <v>0</v>
      </c>
      <c r="M32" s="34"/>
      <c r="N32" s="35"/>
      <c r="O32" s="147">
        <f t="shared" si="3"/>
        <v>0</v>
      </c>
      <c r="P32" s="148">
        <f t="shared" si="4"/>
        <v>0</v>
      </c>
      <c r="Q32" s="158" t="str">
        <f ca="1">IF(WEEKDAY(B32)=1,IF(DAY(B32)&lt;=6,SUM(P32:OFFSET(P32,-(DAY(B32)-1),0)),SUM(P32:OFFSET(P32,-6,0))),"")</f>
        <v/>
      </c>
      <c r="R32" s="51"/>
      <c r="S32" s="23"/>
      <c r="T32" s="87"/>
    </row>
    <row r="33" spans="2:20" s="2" customFormat="1" ht="11.25" customHeight="1" x14ac:dyDescent="0.2">
      <c r="B33" s="81">
        <f t="shared" si="5"/>
        <v>46294</v>
      </c>
      <c r="C33" s="113">
        <f t="shared" si="6"/>
        <v>46294</v>
      </c>
      <c r="D33" s="34"/>
      <c r="E33" s="35"/>
      <c r="F33" s="147">
        <f t="shared" si="0"/>
        <v>0</v>
      </c>
      <c r="G33" s="34"/>
      <c r="H33" s="35"/>
      <c r="I33" s="147">
        <f t="shared" si="1"/>
        <v>0</v>
      </c>
      <c r="J33" s="34"/>
      <c r="K33" s="35"/>
      <c r="L33" s="147">
        <f t="shared" si="2"/>
        <v>0</v>
      </c>
      <c r="M33" s="34"/>
      <c r="N33" s="35"/>
      <c r="O33" s="147">
        <f t="shared" si="3"/>
        <v>0</v>
      </c>
      <c r="P33" s="148">
        <f t="shared" si="4"/>
        <v>0</v>
      </c>
      <c r="Q33" s="158" t="str">
        <f ca="1">IF(WEEKDAY(B33)=1,IF(DAY(B33)&lt;=6,SUM(P33:OFFSET(P33,-(DAY(B33)-1),0)),SUM(P33:OFFSET(P33,-6,0))),"")</f>
        <v/>
      </c>
      <c r="R33" s="51"/>
      <c r="S33" s="23"/>
      <c r="T33" s="87"/>
    </row>
    <row r="34" spans="2:20" s="2" customFormat="1" ht="11.25" customHeight="1" x14ac:dyDescent="0.2">
      <c r="B34" s="81">
        <f>B33+1</f>
        <v>46295</v>
      </c>
      <c r="C34" s="114">
        <f>C33+1</f>
        <v>46295</v>
      </c>
      <c r="D34" s="36"/>
      <c r="E34" s="37"/>
      <c r="F34" s="147">
        <f t="shared" si="0"/>
        <v>0</v>
      </c>
      <c r="G34" s="36"/>
      <c r="H34" s="37"/>
      <c r="I34" s="147">
        <f t="shared" si="1"/>
        <v>0</v>
      </c>
      <c r="J34" s="36"/>
      <c r="K34" s="37"/>
      <c r="L34" s="147">
        <f t="shared" si="2"/>
        <v>0</v>
      </c>
      <c r="M34" s="36"/>
      <c r="N34" s="37"/>
      <c r="O34" s="147">
        <f t="shared" si="3"/>
        <v>0</v>
      </c>
      <c r="P34" s="148">
        <f t="shared" si="4"/>
        <v>0</v>
      </c>
      <c r="Q34" s="158" t="str">
        <f ca="1">IF(WEEKDAY(B34)=1,IF(DAY(B34)&lt;=6,SUM(P34:OFFSET(P34,-(DAY(B34)-1),0)),SUM(P34:OFFSET(P34,-6,0))),"")</f>
        <v/>
      </c>
      <c r="R34" s="52"/>
      <c r="S34" s="26"/>
      <c r="T34" s="87">
        <f ca="1">IF(WEEKDAY(B34)=1,0,SUM(P34:OFFSET(P34,-(WEEKDAY(B34)-2),0)))</f>
        <v>0</v>
      </c>
    </row>
    <row r="35" spans="2:20" s="2" customFormat="1" ht="11.25" customHeight="1" thickBot="1" x14ac:dyDescent="0.25">
      <c r="B35" s="115"/>
      <c r="C35" s="83"/>
      <c r="D35" s="38"/>
      <c r="E35" s="16"/>
      <c r="F35" s="146">
        <f t="shared" si="0"/>
        <v>0</v>
      </c>
      <c r="G35" s="38"/>
      <c r="H35" s="16"/>
      <c r="I35" s="146">
        <f t="shared" si="1"/>
        <v>0</v>
      </c>
      <c r="J35" s="38"/>
      <c r="K35" s="16"/>
      <c r="L35" s="146">
        <f t="shared" si="2"/>
        <v>0</v>
      </c>
      <c r="M35" s="38"/>
      <c r="N35" s="16"/>
      <c r="O35" s="146">
        <f t="shared" si="3"/>
        <v>0</v>
      </c>
      <c r="P35" s="149">
        <f t="shared" si="4"/>
        <v>0</v>
      </c>
      <c r="Q35" s="159" t="str">
        <f ca="1">IF(WEEKDAY(B35)=1,IF(DAY(B35)&lt;=6,SUM(P35:OFFSET(P35,-(DAY(B35)-1),0)),SUM(P35:OFFSET(P35,-6,0))),"")</f>
        <v/>
      </c>
      <c r="R35" s="31"/>
      <c r="S35" s="30"/>
      <c r="T35" s="87"/>
    </row>
    <row r="36" spans="2:20" s="2" customFormat="1" ht="14.25" customHeight="1" thickTop="1" x14ac:dyDescent="0.2">
      <c r="B36" s="85"/>
      <c r="C36" s="86" t="s">
        <v>4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8"/>
      <c r="Q36" s="88"/>
      <c r="R36" s="87" t="s">
        <v>15</v>
      </c>
      <c r="S36" s="89"/>
      <c r="T36" s="87"/>
    </row>
    <row r="37" spans="2:20" ht="14.25" customHeight="1" x14ac:dyDescent="0.3">
      <c r="B37" s="62"/>
      <c r="C37" s="90" t="s">
        <v>4</v>
      </c>
      <c r="D37" s="117" t="s">
        <v>5</v>
      </c>
      <c r="E37" s="117"/>
      <c r="F37" s="117"/>
      <c r="G37" s="133">
        <f>augustus!G40</f>
        <v>0</v>
      </c>
      <c r="H37" s="63"/>
      <c r="I37" s="63"/>
      <c r="J37" s="63"/>
      <c r="K37" s="63"/>
      <c r="L37" s="91"/>
      <c r="M37" s="91"/>
      <c r="N37" s="92" t="s">
        <v>13</v>
      </c>
      <c r="O37" s="63"/>
      <c r="P37" s="6">
        <f>SUM(P4:P34)</f>
        <v>0</v>
      </c>
      <c r="Q37" s="118"/>
      <c r="R37" s="87" t="s">
        <v>16</v>
      </c>
      <c r="S37" s="116"/>
      <c r="T37" s="63"/>
    </row>
    <row r="38" spans="2:20" ht="14.25" customHeight="1" x14ac:dyDescent="0.25">
      <c r="B38" s="62"/>
      <c r="C38" s="90" t="s">
        <v>4</v>
      </c>
      <c r="D38" s="117" t="s">
        <v>6</v>
      </c>
      <c r="E38" s="117"/>
      <c r="F38" s="117"/>
      <c r="G38" s="56"/>
      <c r="H38" s="63"/>
      <c r="I38" s="63"/>
      <c r="J38" s="63"/>
      <c r="K38" s="63"/>
      <c r="L38" s="179" t="s">
        <v>35</v>
      </c>
      <c r="M38" s="179"/>
      <c r="N38" s="179"/>
      <c r="O38" s="63"/>
      <c r="P38" s="57"/>
      <c r="Q38" s="94"/>
      <c r="R38" s="87" t="s">
        <v>17</v>
      </c>
      <c r="S38" s="116"/>
      <c r="T38" s="63"/>
    </row>
    <row r="39" spans="2:20" ht="14.25" customHeight="1" x14ac:dyDescent="0.25">
      <c r="B39" s="62"/>
      <c r="C39" s="90" t="s">
        <v>4</v>
      </c>
      <c r="D39" s="117"/>
      <c r="E39" s="117"/>
      <c r="F39" s="117"/>
      <c r="G39" s="63"/>
      <c r="H39" s="63"/>
      <c r="I39" s="63"/>
      <c r="J39" s="63"/>
      <c r="K39" s="63"/>
      <c r="L39" s="91"/>
      <c r="M39" s="91"/>
      <c r="N39" s="91"/>
      <c r="O39" s="63"/>
      <c r="P39" s="94"/>
      <c r="Q39" s="94"/>
      <c r="R39" s="87" t="s">
        <v>18</v>
      </c>
      <c r="S39" s="116"/>
      <c r="T39" s="63"/>
    </row>
    <row r="40" spans="2:20" ht="14.25" customHeight="1" x14ac:dyDescent="0.25">
      <c r="B40" s="62"/>
      <c r="C40" s="90" t="s">
        <v>4</v>
      </c>
      <c r="D40" s="199" t="s">
        <v>7</v>
      </c>
      <c r="E40" s="199"/>
      <c r="F40" s="199"/>
      <c r="G40" s="104">
        <f>G37-G38</f>
        <v>0</v>
      </c>
      <c r="H40" s="63"/>
      <c r="I40" s="63"/>
      <c r="J40" s="63"/>
      <c r="K40" s="63"/>
      <c r="L40" s="91"/>
      <c r="M40" s="180" t="s">
        <v>41</v>
      </c>
      <c r="N40" s="200"/>
      <c r="O40" s="63"/>
      <c r="P40" s="6">
        <f>P37-P38</f>
        <v>0</v>
      </c>
      <c r="Q40" s="94"/>
      <c r="R40" s="87" t="s">
        <v>19</v>
      </c>
      <c r="S40" s="116"/>
      <c r="T40" s="63"/>
    </row>
    <row r="41" spans="2:20" ht="10.5" customHeight="1" thickBot="1" x14ac:dyDescent="0.3">
      <c r="B41" s="65"/>
      <c r="C41" s="97" t="s">
        <v>4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8"/>
      <c r="Q41" s="68"/>
      <c r="R41" s="69"/>
      <c r="S41" s="66"/>
      <c r="T41" s="63"/>
    </row>
    <row r="42" spans="2:20" ht="3" customHeight="1" thickTop="1" x14ac:dyDescent="0.25">
      <c r="P42" s="1"/>
      <c r="Q42" s="1"/>
    </row>
    <row r="43" spans="2:20" hidden="1" x14ac:dyDescent="0.25">
      <c r="P43" s="1"/>
      <c r="Q43" s="1"/>
    </row>
    <row r="44" spans="2:20" hidden="1" x14ac:dyDescent="0.25">
      <c r="P44" s="1"/>
      <c r="Q44" s="1"/>
    </row>
  </sheetData>
  <sheetProtection selectLockedCells="1"/>
  <mergeCells count="11">
    <mergeCell ref="M40:N40"/>
    <mergeCell ref="D1:G1"/>
    <mergeCell ref="D3:O3"/>
    <mergeCell ref="D40:F40"/>
    <mergeCell ref="H1:K1"/>
    <mergeCell ref="M1:N1"/>
    <mergeCell ref="Q1:S1"/>
    <mergeCell ref="H2:K2"/>
    <mergeCell ref="M2:N2"/>
    <mergeCell ref="Q2:S2"/>
    <mergeCell ref="L38:N38"/>
  </mergeCells>
  <phoneticPr fontId="4" type="noConversion"/>
  <conditionalFormatting sqref="B5:S35">
    <cfRule type="expression" dxfId="3" priority="1" stopIfTrue="1">
      <formula>WEEKDAY($B5)=1</formula>
    </cfRule>
  </conditionalFormatting>
  <pageMargins left="0.39" right="0.47" top="0.27" bottom="0.32" header="0.21" footer="0.25"/>
  <pageSetup paperSize="9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B1F81ECF785240B265EC4E621B110C" ma:contentTypeVersion="11" ma:contentTypeDescription="Een nieuw document maken." ma:contentTypeScope="" ma:versionID="5cd2af9c248c3a89985a3b2438631972">
  <xsd:schema xmlns:xsd="http://www.w3.org/2001/XMLSchema" xmlns:xs="http://www.w3.org/2001/XMLSchema" xmlns:p="http://schemas.microsoft.com/office/2006/metadata/properties" xmlns:ns3="f28bcd1f-ca7e-456e-8b77-1e9c6089882c" targetNamespace="http://schemas.microsoft.com/office/2006/metadata/properties" ma:root="true" ma:fieldsID="0a4d016754b6b8f99195aeb45867cd17" ns3:_="">
    <xsd:import namespace="f28bcd1f-ca7e-456e-8b77-1e9c608988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bcd1f-ca7e-456e-8b77-1e9c60898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DF496E-F9C3-4826-A584-A2A00CC125E9}">
  <ds:schemaRefs>
    <ds:schemaRef ds:uri="http://purl.org/dc/terms/"/>
    <ds:schemaRef ds:uri="http://schemas.openxmlformats.org/package/2006/metadata/core-properties"/>
    <ds:schemaRef ds:uri="f28bcd1f-ca7e-456e-8b77-1e9c6089882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247EB4-C72A-41C2-A7D0-41770D54B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8bcd1f-ca7e-456e-8b77-1e9c608988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60EDEF-9695-425B-A650-1FFA4D71CB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  <vt:lpstr>lees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Meindert Gorter</cp:lastModifiedBy>
  <cp:lastPrinted>2007-02-02T10:13:47Z</cp:lastPrinted>
  <dcterms:created xsi:type="dcterms:W3CDTF">2007-01-30T09:24:31Z</dcterms:created>
  <dcterms:modified xsi:type="dcterms:W3CDTF">2026-01-21T13:49:08Z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0x010100B1B1F81ECF785240B265EC4E621B110C</vt:lpwstr>
  </property>
</Properties>
</file>