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vnet-my.sharepoint.com/personal/marcelle_buitendam_fnv_nl/Documents/Bureaublad/"/>
    </mc:Choice>
  </mc:AlternateContent>
  <xr:revisionPtr revIDLastSave="0" documentId="8_{3A73C97C-5012-4C6A-AA9B-5A522CD18818}" xr6:coauthVersionLast="47" xr6:coauthVersionMax="47" xr10:uidLastSave="{00000000-0000-0000-0000-000000000000}"/>
  <bookViews>
    <workbookView xWindow="-120" yWindow="-120" windowWidth="29040" windowHeight="15840" tabRatio="561" xr2:uid="{084A9C06-7D5D-447B-A4AD-3F86F6B34A04}"/>
  </bookViews>
  <sheets>
    <sheet name="Individuele bereken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6" i="2"/>
  <c r="E8" i="2" l="1"/>
  <c r="E10" i="2" s="1"/>
  <c r="E11" i="2" l="1"/>
</calcChain>
</file>

<file path=xl/sharedStrings.xml><?xml version="1.0" encoding="utf-8"?>
<sst xmlns="http://schemas.openxmlformats.org/spreadsheetml/2006/main" count="31" uniqueCount="30">
  <si>
    <t>WWb groep</t>
  </si>
  <si>
    <t>max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</si>
  <si>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</si>
  <si>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</si>
  <si>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</si>
  <si>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</si>
  <si>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</si>
  <si>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</si>
  <si>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</si>
  <si>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</si>
  <si>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</si>
  <si>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</si>
  <si>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>12 (L)</t>
  </si>
  <si>
    <t>13 (M)</t>
  </si>
  <si>
    <t>Schalen</t>
  </si>
  <si>
    <t>Huidige schalen</t>
  </si>
  <si>
    <t>Reëele loonstijging:</t>
  </si>
  <si>
    <t>Inclusief behoud 1,5% levensloop FAB</t>
  </si>
  <si>
    <t>nominaal:</t>
  </si>
  <si>
    <t>Per 1-1-2023 een bedrag p.mnd. van:</t>
  </si>
  <si>
    <t>Individueel effect onderhandelaarsresultaat CAO 2023:</t>
  </si>
  <si>
    <t xml:space="preserve">Is per 1 jan. '23 een salarisverhoging per maand van </t>
  </si>
  <si>
    <t xml:space="preserve">Selecteer de Functieschaal van de huidige functie: </t>
  </si>
  <si>
    <t>(= Totale verhoging incl.1,5% Levensloop in FAB)</t>
  </si>
  <si>
    <t>&lt;== Hier huidig salaris ingeven</t>
  </si>
  <si>
    <t>&lt;== Hier huidige schaal selecteren</t>
  </si>
  <si>
    <t>ALLEEN GELE VELDEN INVULLEN</t>
  </si>
  <si>
    <r>
      <t xml:space="preserve">Feitelijk sal. </t>
    </r>
    <r>
      <rPr>
        <b/>
        <u/>
        <sz val="12"/>
        <color theme="1"/>
        <rFont val="Calibri"/>
        <family val="2"/>
        <scheme val="minor"/>
      </rPr>
      <t>vóór</t>
    </r>
    <r>
      <rPr>
        <sz val="12"/>
        <color theme="1"/>
        <rFont val="Calibri"/>
        <family val="2"/>
        <scheme val="minor"/>
      </rPr>
      <t xml:space="preserve"> verhoging (inclusief evt sal.garantie en/of vaste toelage):</t>
    </r>
  </si>
  <si>
    <r>
      <t xml:space="preserve">Feitelijk sal. </t>
    </r>
    <r>
      <rPr>
        <b/>
        <u/>
        <sz val="12"/>
        <color theme="1"/>
        <rFont val="Calibri"/>
        <family val="2"/>
        <scheme val="minor"/>
      </rPr>
      <t>na</t>
    </r>
    <r>
      <rPr>
        <sz val="12"/>
        <color theme="1"/>
        <rFont val="Calibri"/>
        <family val="2"/>
        <scheme val="minor"/>
      </rPr>
      <t xml:space="preserve"> verhoging:</t>
    </r>
  </si>
  <si>
    <r>
      <t xml:space="preserve">Eenmalig brutobedrag € 1.000, herrekend op </t>
    </r>
    <r>
      <rPr>
        <b/>
        <sz val="12"/>
        <color theme="1"/>
        <rFont val="Calibri"/>
        <family val="2"/>
        <scheme val="minor"/>
      </rPr>
      <t>maandbasis '22</t>
    </r>
    <r>
      <rPr>
        <sz val="12"/>
        <color theme="1"/>
        <rFont val="Calibri"/>
        <family val="2"/>
        <scheme val="minor"/>
      </rPr>
      <t xml:space="preserve"> geeft: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</si>
</sst>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12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0" fontId="2" fillId="0" borderId="0" xfId="2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44" fontId="4" fillId="0" borderId="0" xfId="1" applyFont="1" applyAlignment="1">
      <alignment horizontal="center" vertical="center"/>
    </xf>
    <xf numFmtId="44" fontId="4" fillId="4" borderId="2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0" fontId="4" fillId="0" borderId="2" xfId="0" applyNumberFormat="1" applyFont="1" applyBorder="1" applyAlignment="1">
      <alignment horizontal="right" vertical="center"/>
    </xf>
    <xf numFmtId="10" fontId="4" fillId="0" borderId="0" xfId="2" applyNumberFormat="1" applyFont="1" applyAlignment="1">
      <alignment horizontal="right" vertical="center"/>
    </xf>
    <xf numFmtId="10" fontId="4" fillId="0" borderId="0" xfId="2" applyNumberFormat="1" applyFont="1"/>
    <xf numFmtId="0" fontId="6" fillId="3" borderId="3" xfId="0" applyFont="1" applyFill="1" applyBorder="1" applyAlignment="1">
      <alignment horizontal="center" vertical="top"/>
    </xf>
    <xf numFmtId="14" fontId="6" fillId="3" borderId="4" xfId="0" applyNumberFormat="1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6" fillId="3" borderId="6" xfId="0" applyFont="1" applyFill="1" applyBorder="1" applyAlignment="1">
      <alignment vertical="top"/>
    </xf>
    <xf numFmtId="10" fontId="11" fillId="5" borderId="2" xfId="2" applyNumberFormat="1" applyFont="1" applyFill="1" applyBorder="1" applyAlignment="1">
      <alignment horizontal="right" vertical="center"/>
    </xf>
    <xf numFmtId="14" fontId="6" fillId="3" borderId="7" xfId="0" applyNumberFormat="1" applyFont="1" applyFill="1" applyBorder="1" applyAlignment="1">
      <alignment horizontal="center" vertical="top" wrapText="1"/>
    </xf>
    <xf numFmtId="14" fontId="6" fillId="3" borderId="8" xfId="0" applyNumberFormat="1" applyFont="1" applyFill="1" applyBorder="1" applyAlignment="1">
      <alignment horizontal="center" vertical="top" wrapText="1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93B7FF"/>
      <color rgb="FF003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911C7-F15E-4B16-8C4D-939F22780F45}">
  <dimension ref="A1:M27"/>
  <sheetViews>
    <sheetView showGridLines="0" tabSelected="1" zoomScale="90" zoomScaleNormal="90" workbookViewId="0">
      <selection activeCell="N5" sqref="N5"/>
    </sheetView>
  </sheetViews>
  <sheetFormatPr defaultRowHeight="15" x14ac:dyDescent="0.25"/>
  <cols>
    <col min="1" max="1" width="23.25" style="1" customWidth="1"/>
    <col min="2" max="2" width="18.5" style="1" customWidth="1"/>
    <col min="3" max="3" width="7.375" style="1" customWidth="1"/>
    <col min="4" max="4" width="13" style="1" customWidth="1"/>
    <col min="5" max="5" width="12.125" style="1" customWidth="1"/>
    <col min="6" max="6" width="6.625" style="1" customWidth="1"/>
    <col min="7" max="8" width="8" style="1" customWidth="1"/>
    <col min="9" max="9" width="12.875" style="1" customWidth="1"/>
    <col min="10" max="10" width="6.125" style="1" customWidth="1"/>
    <col min="11" max="11" width="13.25" style="1" bestFit="1" customWidth="1"/>
    <col min="12" max="12" width="13.75" style="1" customWidth="1"/>
    <col min="13" max="13" width="16.75" style="1" customWidth="1"/>
    <col min="14" max="16384" width="9" style="1"/>
  </cols>
  <sheetData>
    <row r="1" spans="1:13" s="3" customFormat="1" ht="35.25" customHeight="1" x14ac:dyDescent="0.25">
      <c r="A1" s="4" t="s">
        <v>20</v>
      </c>
      <c r="B1" s="5"/>
      <c r="C1" s="5"/>
      <c r="D1" s="5"/>
      <c r="E1" s="5"/>
      <c r="F1" s="6" t="s">
        <v>26</v>
      </c>
      <c r="G1" s="5"/>
      <c r="H1" s="5"/>
      <c r="I1" s="5"/>
      <c r="J1" s="5"/>
      <c r="K1" s="7" t="s">
        <v>15</v>
      </c>
      <c r="L1" s="8"/>
      <c r="M1" s="8"/>
    </row>
    <row r="2" spans="1:13" s="3" customFormat="1" ht="20.25" customHeight="1" x14ac:dyDescent="0.2">
      <c r="A2" s="9"/>
      <c r="B2" s="5"/>
      <c r="C2" s="5"/>
      <c r="D2" s="5"/>
      <c r="E2" s="5"/>
      <c r="F2" s="5"/>
      <c r="G2" s="5"/>
      <c r="H2" s="5"/>
      <c r="I2" s="5"/>
      <c r="J2" s="5"/>
      <c r="K2" s="23" t="s">
        <v>14</v>
      </c>
      <c r="L2" s="24">
        <v>44562</v>
      </c>
      <c r="M2" s="28" t="s">
        <v>19</v>
      </c>
    </row>
    <row r="3" spans="1:13" s="3" customFormat="1" ht="20.25" customHeight="1" x14ac:dyDescent="0.2">
      <c r="A3" s="9" t="s">
        <v>27</v>
      </c>
      <c r="B3" s="5"/>
      <c r="C3" s="10"/>
      <c r="D3" s="5"/>
      <c r="E3" s="11">
        <v>3300</v>
      </c>
      <c r="F3" s="12" t="s">
        <v>24</v>
      </c>
      <c r="G3" s="5"/>
      <c r="H3" s="5"/>
      <c r="I3" s="5"/>
      <c r="J3" s="5"/>
      <c r="K3" s="25"/>
      <c r="L3" s="26"/>
      <c r="M3" s="29"/>
    </row>
    <row r="4" spans="1:13" s="3" customFormat="1" ht="20.25" customHeight="1" x14ac:dyDescent="0.2">
      <c r="A4" s="9"/>
      <c r="B4" s="5"/>
      <c r="C4" s="5"/>
      <c r="D4" s="5"/>
      <c r="E4" s="10"/>
      <c r="F4" s="5"/>
      <c r="G4" s="5"/>
      <c r="H4" s="5"/>
      <c r="I4" s="5"/>
      <c r="J4" s="5"/>
      <c r="K4" s="13" t="s">
        <v>0</v>
      </c>
      <c r="L4" s="14" t="s">
        <v>1</v>
      </c>
      <c r="M4" s="14" t="s">
        <v>18</v>
      </c>
    </row>
    <row r="5" spans="1:13" s="3" customFormat="1" ht="20.25" customHeight="1" x14ac:dyDescent="0.2">
      <c r="A5" s="9" t="s">
        <v>22</v>
      </c>
      <c r="B5" s="5"/>
      <c r="C5" s="5"/>
      <c r="D5" s="15" t="s">
        <v>7</v>
      </c>
      <c r="E5" s="10"/>
      <c r="F5" s="12" t="s">
        <v>25</v>
      </c>
      <c r="G5" s="5"/>
      <c r="H5" s="5"/>
      <c r="I5" s="5"/>
      <c r="J5" s="5"/>
      <c r="K5" s="16" t="s">
        <v>2</v>
      </c>
      <c r="L5" s="17">
        <v>2299</v>
      </c>
      <c r="M5" s="17">
        <v>176</v>
      </c>
    </row>
    <row r="6" spans="1:13" s="3" customFormat="1" ht="20.25" customHeight="1" x14ac:dyDescent="0.2">
      <c r="A6" s="9" t="s">
        <v>21</v>
      </c>
      <c r="B6" s="5"/>
      <c r="C6" s="10"/>
      <c r="D6" s="5"/>
      <c r="E6" s="10">
        <f>_xlfn.XLOOKUP(D5,K5:K16,M5:M16,FALSE)</f>
        <v>176</v>
      </c>
      <c r="F6" s="5"/>
      <c r="G6" s="5"/>
      <c r="H6" s="5"/>
      <c r="I6" s="5"/>
      <c r="J6" s="5"/>
      <c r="K6" s="16" t="s">
        <v>3</v>
      </c>
      <c r="L6" s="17">
        <v>2499</v>
      </c>
      <c r="M6" s="17">
        <v>176</v>
      </c>
    </row>
    <row r="7" spans="1:13" s="3" customFormat="1" ht="20.25" customHeight="1" x14ac:dyDescent="0.2">
      <c r="A7" s="9"/>
      <c r="B7" s="5"/>
      <c r="C7" s="10"/>
      <c r="D7" s="5"/>
      <c r="E7" s="18"/>
      <c r="F7" s="5"/>
      <c r="G7" s="5"/>
      <c r="H7" s="5"/>
      <c r="I7" s="5"/>
      <c r="J7" s="5"/>
      <c r="K7" s="16" t="s">
        <v>4</v>
      </c>
      <c r="L7" s="17">
        <v>2716</v>
      </c>
      <c r="M7" s="17">
        <v>176</v>
      </c>
    </row>
    <row r="8" spans="1:13" s="3" customFormat="1" ht="20.25" customHeight="1" x14ac:dyDescent="0.2">
      <c r="A8" s="9" t="s">
        <v>28</v>
      </c>
      <c r="B8" s="5"/>
      <c r="C8" s="10"/>
      <c r="D8" s="5"/>
      <c r="E8" s="19">
        <f>E3+E6</f>
        <v>3476</v>
      </c>
      <c r="F8" s="5"/>
      <c r="G8" s="5"/>
      <c r="H8" s="5"/>
      <c r="I8" s="5"/>
      <c r="J8" s="5"/>
      <c r="K8" s="16" t="s">
        <v>5</v>
      </c>
      <c r="L8" s="17">
        <v>2874</v>
      </c>
      <c r="M8" s="17">
        <v>176</v>
      </c>
    </row>
    <row r="9" spans="1:13" s="3" customFormat="1" ht="20.25" customHeight="1" x14ac:dyDescent="0.2">
      <c r="A9" s="9"/>
      <c r="B9" s="5"/>
      <c r="C9" s="10"/>
      <c r="D9" s="5"/>
      <c r="E9" s="19"/>
      <c r="F9" s="5"/>
      <c r="G9" s="5"/>
      <c r="H9" s="5"/>
      <c r="I9" s="5"/>
      <c r="J9" s="5"/>
      <c r="K9" s="16" t="s">
        <v>6</v>
      </c>
      <c r="L9" s="17">
        <v>3121</v>
      </c>
      <c r="M9" s="17">
        <v>176</v>
      </c>
    </row>
    <row r="10" spans="1:13" s="3" customFormat="1" ht="20.25" customHeight="1" x14ac:dyDescent="0.2">
      <c r="A10" s="9" t="s">
        <v>16</v>
      </c>
      <c r="B10" s="5"/>
      <c r="C10" s="5"/>
      <c r="D10" s="5"/>
      <c r="E10" s="27">
        <f>E8/E3-1</f>
        <v>5.3333333333333233E-2</v>
      </c>
      <c r="F10" s="9"/>
      <c r="G10" s="5"/>
      <c r="H10" s="5"/>
      <c r="I10" s="5"/>
      <c r="J10" s="5"/>
      <c r="K10" s="16" t="s">
        <v>7</v>
      </c>
      <c r="L10" s="17">
        <v>3363</v>
      </c>
      <c r="M10" s="17">
        <v>176</v>
      </c>
    </row>
    <row r="11" spans="1:13" s="3" customFormat="1" ht="20.25" customHeight="1" x14ac:dyDescent="0.2">
      <c r="A11" s="9" t="s">
        <v>17</v>
      </c>
      <c r="B11" s="5"/>
      <c r="C11" s="5"/>
      <c r="D11" s="5"/>
      <c r="E11" s="20">
        <f>E10+1.5%</f>
        <v>6.8333333333333232E-2</v>
      </c>
      <c r="F11" s="9" t="s">
        <v>23</v>
      </c>
      <c r="G11" s="5"/>
      <c r="H11" s="5"/>
      <c r="I11" s="5"/>
      <c r="J11" s="5"/>
      <c r="K11" s="16" t="s">
        <v>8</v>
      </c>
      <c r="L11" s="17">
        <v>3700</v>
      </c>
      <c r="M11" s="17">
        <v>176</v>
      </c>
    </row>
    <row r="12" spans="1:13" s="3" customFormat="1" ht="20.2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16" t="s">
        <v>9</v>
      </c>
      <c r="L12" s="17">
        <v>4103</v>
      </c>
      <c r="M12" s="17">
        <v>195</v>
      </c>
    </row>
    <row r="13" spans="1:13" s="3" customFormat="1" ht="20.2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16" t="s">
        <v>10</v>
      </c>
      <c r="L13" s="17">
        <v>4619</v>
      </c>
      <c r="M13" s="17">
        <v>219</v>
      </c>
    </row>
    <row r="14" spans="1:13" s="3" customFormat="1" ht="20.2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16" t="s">
        <v>11</v>
      </c>
      <c r="L14" s="17">
        <v>5221</v>
      </c>
      <c r="M14" s="17">
        <v>248</v>
      </c>
    </row>
    <row r="15" spans="1:13" ht="20.25" customHeight="1" x14ac:dyDescent="0.25">
      <c r="A15" s="9" t="s">
        <v>29</v>
      </c>
      <c r="B15" s="9"/>
      <c r="C15" s="9"/>
      <c r="D15" s="5"/>
      <c r="E15" s="21">
        <f>(1000/12)/E3</f>
        <v>2.5252525252525252E-2</v>
      </c>
      <c r="F15" s="8"/>
      <c r="G15" s="8"/>
      <c r="H15" s="8"/>
      <c r="I15" s="8"/>
      <c r="J15" s="8"/>
      <c r="K15" s="16" t="s">
        <v>12</v>
      </c>
      <c r="L15" s="17">
        <v>5913</v>
      </c>
      <c r="M15" s="17">
        <v>281</v>
      </c>
    </row>
    <row r="16" spans="1:13" ht="20.2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16" t="s">
        <v>13</v>
      </c>
      <c r="L16" s="17">
        <v>7033</v>
      </c>
      <c r="M16" s="17">
        <v>334</v>
      </c>
    </row>
    <row r="17" spans="1:13" ht="15.75" x14ac:dyDescent="0.25">
      <c r="A17" s="8"/>
      <c r="B17" s="8"/>
      <c r="C17" s="8"/>
      <c r="D17" s="8"/>
      <c r="E17" s="22"/>
      <c r="F17" s="8"/>
      <c r="G17" s="8"/>
      <c r="H17" s="8"/>
      <c r="I17" s="8"/>
      <c r="J17" s="8"/>
      <c r="K17" s="8"/>
      <c r="L17" s="8"/>
      <c r="M17" s="8"/>
    </row>
    <row r="19" spans="1:13" x14ac:dyDescent="0.25">
      <c r="E19" s="2"/>
    </row>
    <row r="21" spans="1:13" x14ac:dyDescent="0.25">
      <c r="E21" s="2"/>
    </row>
    <row r="23" spans="1:13" x14ac:dyDescent="0.25">
      <c r="E23" s="2"/>
    </row>
    <row r="26" spans="1:13" ht="36" customHeight="1" x14ac:dyDescent="0.25"/>
    <row r="27" spans="1:13" ht="45" customHeight="1" x14ac:dyDescent="0.25"/>
  </sheetData>
  <mergeCells count="1">
    <mergeCell ref="M2:M3"/>
  </mergeCells>
  <dataValidations count="1">
    <dataValidation type="list" allowBlank="1" showInputMessage="1" showErrorMessage="1" sqref="D5" xr:uid="{3B57CD36-0816-4063-87F2-C8E5574AF601}">
      <formula1>$K$5:$K$16</formula1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Metadata/LabelInfo.xml><?xml version="1.0" encoding="utf-8"?>
<clbl:labelList xmlns:clbl="http://schemas.microsoft.com/office/2020/mipLabelMetadata">
  <clbl:label id="{1c359f51-db54-4ad4-9dc7-402f0f5fc989}" enabled="0" method="" siteId="{1c359f51-db54-4ad4-9dc7-402f0f5fc989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Individuele berekening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Smits</dc:creator>
  <cp:lastModifiedBy>Marcelle Buitendam</cp:lastModifiedBy>
  <dcterms:created xsi:type="dcterms:W3CDTF">2022-10-11T18:04:21Z</dcterms:created>
  <dcterms:modified xsi:type="dcterms:W3CDTF">2022-11-14T14:28:00Z</dcterms:modified>
</cp:coreProperties>
</file>