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Mitchell.Hoogen\Documents\CURE\UMC\"/>
    </mc:Choice>
  </mc:AlternateContent>
  <xr:revisionPtr revIDLastSave="0" documentId="13_ncr:1_{973FB500-C5F9-4B54-96A3-BE32188C98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onsverhoging per 1 aug 2021" sheetId="1" r:id="rId1"/>
    <sheet name="Loonsverhoging per 1 jan 2022" sheetId="2" r:id="rId2"/>
    <sheet name="Loonsverhoging per 1 aug 202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8" i="3" l="1"/>
  <c r="D157" i="3"/>
  <c r="D156" i="3"/>
  <c r="D155" i="3"/>
  <c r="F155" i="3" s="1"/>
  <c r="D154" i="3"/>
  <c r="D160" i="1"/>
  <c r="D159" i="1"/>
  <c r="D158" i="1"/>
  <c r="D157" i="1"/>
  <c r="D156" i="1"/>
  <c r="F156" i="3"/>
  <c r="E158" i="3"/>
  <c r="D159" i="3"/>
  <c r="D160" i="3"/>
  <c r="F160" i="3" s="1"/>
  <c r="D161" i="3"/>
  <c r="D162" i="3"/>
  <c r="E162" i="3" s="1"/>
  <c r="D163" i="3"/>
  <c r="D164" i="3"/>
  <c r="F164" i="3" s="1"/>
  <c r="D165" i="3"/>
  <c r="D167" i="3"/>
  <c r="D168" i="3"/>
  <c r="D169" i="3"/>
  <c r="D170" i="3"/>
  <c r="E170" i="3" s="1"/>
  <c r="D171" i="3"/>
  <c r="D172" i="3"/>
  <c r="D173" i="3"/>
  <c r="D174" i="3"/>
  <c r="E174" i="3" s="1"/>
  <c r="D175" i="3"/>
  <c r="D176" i="3"/>
  <c r="E176" i="3" s="1"/>
  <c r="D177" i="3"/>
  <c r="D179" i="3"/>
  <c r="D180" i="3"/>
  <c r="F180" i="3" s="1"/>
  <c r="D181" i="3"/>
  <c r="D182" i="3"/>
  <c r="F182" i="3" s="1"/>
  <c r="D183" i="3"/>
  <c r="D184" i="3"/>
  <c r="F184" i="3" s="1"/>
  <c r="D185" i="3"/>
  <c r="D186" i="3"/>
  <c r="F186" i="3" s="1"/>
  <c r="D187" i="3"/>
  <c r="D189" i="3"/>
  <c r="D190" i="3"/>
  <c r="E190" i="3" s="1"/>
  <c r="D191" i="3"/>
  <c r="D192" i="3"/>
  <c r="E192" i="3" s="1"/>
  <c r="D193" i="3"/>
  <c r="D194" i="3"/>
  <c r="E194" i="3" s="1"/>
  <c r="D195" i="3"/>
  <c r="D196" i="3"/>
  <c r="E196" i="3" s="1"/>
  <c r="D197" i="3"/>
  <c r="D198" i="3"/>
  <c r="E198" i="3" s="1"/>
  <c r="D200" i="3"/>
  <c r="F200" i="3" s="1"/>
  <c r="D201" i="3"/>
  <c r="D202" i="3"/>
  <c r="E202" i="3" s="1"/>
  <c r="D203" i="3"/>
  <c r="D204" i="3"/>
  <c r="F204" i="3" s="1"/>
  <c r="D205" i="3"/>
  <c r="D206" i="3"/>
  <c r="E206" i="3" s="1"/>
  <c r="D207" i="3"/>
  <c r="D208" i="3"/>
  <c r="F208" i="3" s="1"/>
  <c r="D209" i="3"/>
  <c r="D211" i="3"/>
  <c r="D212" i="3"/>
  <c r="E212" i="3" s="1"/>
  <c r="D213" i="3"/>
  <c r="D214" i="3"/>
  <c r="E214" i="3" s="1"/>
  <c r="D215" i="3"/>
  <c r="D216" i="3"/>
  <c r="E216" i="3" s="1"/>
  <c r="D217" i="3"/>
  <c r="D218" i="3"/>
  <c r="E218" i="3" s="1"/>
  <c r="D219" i="3"/>
  <c r="D220" i="3"/>
  <c r="E220" i="3" s="1"/>
  <c r="D222" i="3"/>
  <c r="F222" i="3" s="1"/>
  <c r="D223" i="3"/>
  <c r="D224" i="3"/>
  <c r="F224" i="3" s="1"/>
  <c r="D225" i="3"/>
  <c r="D226" i="3"/>
  <c r="F226" i="3" s="1"/>
  <c r="D227" i="3"/>
  <c r="D228" i="3"/>
  <c r="F228" i="3" s="1"/>
  <c r="D229" i="3"/>
  <c r="D230" i="3"/>
  <c r="F230" i="3" s="1"/>
  <c r="D231" i="3"/>
  <c r="D233" i="3"/>
  <c r="D234" i="3"/>
  <c r="E234" i="3" s="1"/>
  <c r="D235" i="3"/>
  <c r="D236" i="3"/>
  <c r="E236" i="3" s="1"/>
  <c r="D237" i="3"/>
  <c r="D238" i="3"/>
  <c r="E238" i="3" s="1"/>
  <c r="D239" i="3"/>
  <c r="D240" i="3"/>
  <c r="E240" i="3" s="1"/>
  <c r="D241" i="3"/>
  <c r="D242" i="3"/>
  <c r="E242" i="3" s="1"/>
  <c r="F154" i="3"/>
  <c r="D142" i="3"/>
  <c r="D143" i="3"/>
  <c r="D144" i="3"/>
  <c r="D145" i="3"/>
  <c r="F145" i="3" s="1"/>
  <c r="D146" i="3"/>
  <c r="D147" i="3"/>
  <c r="D148" i="3"/>
  <c r="D149" i="3"/>
  <c r="F149" i="3" s="1"/>
  <c r="D150" i="3"/>
  <c r="D151" i="3"/>
  <c r="D152" i="3"/>
  <c r="D141" i="3"/>
  <c r="F141" i="3" s="1"/>
  <c r="D140" i="3"/>
  <c r="D122" i="3"/>
  <c r="D123" i="3"/>
  <c r="D124" i="3"/>
  <c r="F124" i="3" s="1"/>
  <c r="D125" i="3"/>
  <c r="D126" i="3"/>
  <c r="D127" i="3"/>
  <c r="D128" i="3"/>
  <c r="F128" i="3" s="1"/>
  <c r="D130" i="3"/>
  <c r="D131" i="3"/>
  <c r="D132" i="3"/>
  <c r="F132" i="3" s="1"/>
  <c r="D133" i="3"/>
  <c r="D134" i="3"/>
  <c r="D135" i="3"/>
  <c r="D136" i="3"/>
  <c r="F136" i="3" s="1"/>
  <c r="D137" i="3"/>
  <c r="D138" i="3"/>
  <c r="D113" i="3"/>
  <c r="D114" i="3"/>
  <c r="D115" i="3"/>
  <c r="D116" i="3"/>
  <c r="E116" i="3" s="1"/>
  <c r="D117" i="3"/>
  <c r="D118" i="3"/>
  <c r="D119" i="3"/>
  <c r="D120" i="3"/>
  <c r="E120" i="3" s="1"/>
  <c r="D112" i="3"/>
  <c r="D111" i="3"/>
  <c r="D110" i="3"/>
  <c r="F110" i="3" s="1"/>
  <c r="D104" i="3"/>
  <c r="D105" i="3"/>
  <c r="D106" i="3"/>
  <c r="F106" i="3" s="1"/>
  <c r="D107" i="3"/>
  <c r="E107" i="3" s="1"/>
  <c r="D108" i="3"/>
  <c r="D103" i="3"/>
  <c r="F103" i="3" s="1"/>
  <c r="D102" i="3"/>
  <c r="D101" i="3"/>
  <c r="D95" i="3"/>
  <c r="D96" i="3"/>
  <c r="D97" i="3"/>
  <c r="D98" i="3"/>
  <c r="F98" i="3" s="1"/>
  <c r="D99" i="3"/>
  <c r="D91" i="3"/>
  <c r="D92" i="3"/>
  <c r="E92" i="3" s="1"/>
  <c r="D93" i="3"/>
  <c r="E93" i="3" s="1"/>
  <c r="D94" i="3"/>
  <c r="D82" i="3"/>
  <c r="D83" i="3"/>
  <c r="D84" i="3"/>
  <c r="E84" i="3" s="1"/>
  <c r="D85" i="3"/>
  <c r="E85" i="3" s="1"/>
  <c r="D86" i="3"/>
  <c r="D87" i="3"/>
  <c r="D88" i="3"/>
  <c r="E88" i="3" s="1"/>
  <c r="D89" i="3"/>
  <c r="E89" i="3" s="1"/>
  <c r="D81" i="3"/>
  <c r="D80" i="3"/>
  <c r="F80" i="3" s="1"/>
  <c r="D79" i="3"/>
  <c r="F79" i="3" s="1"/>
  <c r="D75" i="3"/>
  <c r="D76" i="3"/>
  <c r="D77" i="3"/>
  <c r="D74" i="3"/>
  <c r="D67" i="3"/>
  <c r="D68" i="3"/>
  <c r="D69" i="3"/>
  <c r="E69" i="3" s="1"/>
  <c r="D70" i="3"/>
  <c r="D71" i="3"/>
  <c r="D72" i="3"/>
  <c r="D73" i="3"/>
  <c r="E73" i="3" s="1"/>
  <c r="E77" i="3"/>
  <c r="D65" i="3"/>
  <c r="D55" i="3"/>
  <c r="D56" i="3"/>
  <c r="D57" i="3"/>
  <c r="D58" i="3"/>
  <c r="D59" i="3"/>
  <c r="F59" i="3" s="1"/>
  <c r="D60" i="3"/>
  <c r="D61" i="3"/>
  <c r="D62" i="3"/>
  <c r="D63" i="3"/>
  <c r="F63" i="3" s="1"/>
  <c r="D64" i="3"/>
  <c r="E55" i="3"/>
  <c r="D46" i="3"/>
  <c r="D47" i="3"/>
  <c r="D48" i="3"/>
  <c r="F48" i="3" s="1"/>
  <c r="D49" i="3"/>
  <c r="F49" i="3" s="1"/>
  <c r="D50" i="3"/>
  <c r="D51" i="3"/>
  <c r="D52" i="3"/>
  <c r="F52" i="3" s="1"/>
  <c r="D53" i="3"/>
  <c r="F53" i="3" s="1"/>
  <c r="D45" i="3"/>
  <c r="E45" i="3" s="1"/>
  <c r="D35" i="3"/>
  <c r="D36" i="3"/>
  <c r="D37" i="3"/>
  <c r="D38" i="3"/>
  <c r="E38" i="3" s="1"/>
  <c r="D39" i="3"/>
  <c r="D40" i="3"/>
  <c r="D41" i="3"/>
  <c r="D34" i="3"/>
  <c r="D25" i="3"/>
  <c r="D26" i="3"/>
  <c r="D27" i="3"/>
  <c r="D28" i="3"/>
  <c r="F28" i="3" s="1"/>
  <c r="D29" i="3"/>
  <c r="D24" i="3"/>
  <c r="F24" i="3" s="1"/>
  <c r="D16" i="3"/>
  <c r="D17" i="3"/>
  <c r="D18" i="3"/>
  <c r="F18" i="3" s="1"/>
  <c r="D15" i="3"/>
  <c r="F15" i="3" s="1"/>
  <c r="D9" i="3"/>
  <c r="F9" i="3" s="1"/>
  <c r="D14" i="3"/>
  <c r="F14" i="3" s="1"/>
  <c r="F4" i="3"/>
  <c r="F5" i="3"/>
  <c r="F6" i="3"/>
  <c r="F7" i="3"/>
  <c r="F8" i="3"/>
  <c r="F11" i="3"/>
  <c r="F12" i="3"/>
  <c r="F13" i="3"/>
  <c r="F16" i="3"/>
  <c r="F17" i="3"/>
  <c r="F20" i="3"/>
  <c r="F21" i="3"/>
  <c r="F22" i="3"/>
  <c r="F23" i="3"/>
  <c r="F25" i="3"/>
  <c r="F26" i="3"/>
  <c r="F27" i="3"/>
  <c r="F29" i="3"/>
  <c r="F31" i="3"/>
  <c r="F32" i="3"/>
  <c r="F33" i="3"/>
  <c r="F34" i="3"/>
  <c r="F35" i="3"/>
  <c r="F36" i="3"/>
  <c r="F37" i="3"/>
  <c r="F39" i="3"/>
  <c r="F40" i="3"/>
  <c r="F41" i="3"/>
  <c r="F43" i="3"/>
  <c r="F44" i="3"/>
  <c r="F46" i="3"/>
  <c r="F47" i="3"/>
  <c r="F50" i="3"/>
  <c r="F51" i="3"/>
  <c r="F55" i="3"/>
  <c r="F56" i="3"/>
  <c r="F57" i="3"/>
  <c r="F58" i="3"/>
  <c r="F60" i="3"/>
  <c r="F61" i="3"/>
  <c r="F62" i="3"/>
  <c r="F64" i="3"/>
  <c r="F65" i="3"/>
  <c r="F67" i="3"/>
  <c r="F68" i="3"/>
  <c r="F70" i="3"/>
  <c r="F71" i="3"/>
  <c r="F72" i="3"/>
  <c r="F74" i="3"/>
  <c r="F75" i="3"/>
  <c r="F76" i="3"/>
  <c r="F81" i="3"/>
  <c r="F82" i="3"/>
  <c r="F83" i="3"/>
  <c r="F84" i="3"/>
  <c r="F85" i="3"/>
  <c r="F86" i="3"/>
  <c r="F87" i="3"/>
  <c r="F88" i="3"/>
  <c r="F89" i="3"/>
  <c r="F91" i="3"/>
  <c r="F92" i="3"/>
  <c r="F93" i="3"/>
  <c r="F94" i="3"/>
  <c r="F95" i="3"/>
  <c r="F96" i="3"/>
  <c r="F97" i="3"/>
  <c r="F99" i="3"/>
  <c r="F101" i="3"/>
  <c r="F102" i="3"/>
  <c r="F104" i="3"/>
  <c r="F105" i="3"/>
  <c r="F108" i="3"/>
  <c r="F111" i="3"/>
  <c r="F112" i="3"/>
  <c r="F113" i="3"/>
  <c r="F114" i="3"/>
  <c r="F115" i="3"/>
  <c r="F117" i="3"/>
  <c r="F118" i="3"/>
  <c r="F119" i="3"/>
  <c r="F122" i="3"/>
  <c r="F123" i="3"/>
  <c r="F125" i="3"/>
  <c r="F126" i="3"/>
  <c r="F127" i="3"/>
  <c r="F130" i="3"/>
  <c r="F131" i="3"/>
  <c r="F133" i="3"/>
  <c r="F134" i="3"/>
  <c r="F135" i="3"/>
  <c r="F137" i="3"/>
  <c r="F138" i="3"/>
  <c r="F140" i="3"/>
  <c r="F142" i="3"/>
  <c r="F143" i="3"/>
  <c r="F144" i="3"/>
  <c r="F146" i="3"/>
  <c r="F147" i="3"/>
  <c r="F148" i="3"/>
  <c r="F150" i="3"/>
  <c r="F151" i="3"/>
  <c r="F152" i="3"/>
  <c r="F157" i="3"/>
  <c r="F159" i="3"/>
  <c r="F161" i="3"/>
  <c r="F163" i="3"/>
  <c r="F165" i="3"/>
  <c r="F167" i="3"/>
  <c r="F168" i="3"/>
  <c r="F169" i="3"/>
  <c r="F171" i="3"/>
  <c r="F172" i="3"/>
  <c r="F173" i="3"/>
  <c r="F175" i="3"/>
  <c r="F176" i="3"/>
  <c r="F177" i="3"/>
  <c r="F179" i="3"/>
  <c r="F181" i="3"/>
  <c r="F183" i="3"/>
  <c r="F185" i="3"/>
  <c r="F187" i="3"/>
  <c r="F189" i="3"/>
  <c r="F190" i="3"/>
  <c r="F191" i="3"/>
  <c r="F192" i="3"/>
  <c r="F193" i="3"/>
  <c r="F194" i="3"/>
  <c r="F195" i="3"/>
  <c r="F196" i="3"/>
  <c r="F197" i="3"/>
  <c r="F198" i="3"/>
  <c r="F201" i="3"/>
  <c r="F203" i="3"/>
  <c r="F205" i="3"/>
  <c r="F207" i="3"/>
  <c r="F209" i="3"/>
  <c r="F211" i="3"/>
  <c r="F212" i="3"/>
  <c r="F213" i="3"/>
  <c r="F215" i="3"/>
  <c r="F216" i="3"/>
  <c r="F217" i="3"/>
  <c r="F219" i="3"/>
  <c r="F220" i="3"/>
  <c r="F223" i="3"/>
  <c r="F225" i="3"/>
  <c r="F227" i="3"/>
  <c r="F229" i="3"/>
  <c r="F231" i="3"/>
  <c r="F233" i="3"/>
  <c r="F234" i="3"/>
  <c r="F235" i="3"/>
  <c r="F236" i="3"/>
  <c r="F237" i="3"/>
  <c r="F238" i="3"/>
  <c r="F239" i="3"/>
  <c r="F240" i="3"/>
  <c r="F241" i="3"/>
  <c r="F242" i="3"/>
  <c r="E4" i="3"/>
  <c r="E5" i="3"/>
  <c r="E6" i="3"/>
  <c r="E7" i="3"/>
  <c r="E8" i="3"/>
  <c r="E11" i="3"/>
  <c r="E12" i="3"/>
  <c r="E13" i="3"/>
  <c r="E14" i="3"/>
  <c r="E15" i="3"/>
  <c r="E16" i="3"/>
  <c r="E17" i="3"/>
  <c r="E18" i="3"/>
  <c r="E20" i="3"/>
  <c r="E21" i="3"/>
  <c r="E22" i="3"/>
  <c r="E23" i="3"/>
  <c r="E25" i="3"/>
  <c r="E26" i="3"/>
  <c r="E27" i="3"/>
  <c r="E29" i="3"/>
  <c r="E31" i="3"/>
  <c r="E32" i="3"/>
  <c r="E33" i="3"/>
  <c r="E34" i="3"/>
  <c r="E35" i="3"/>
  <c r="E36" i="3"/>
  <c r="E37" i="3"/>
  <c r="E39" i="3"/>
  <c r="E40" i="3"/>
  <c r="E41" i="3"/>
  <c r="E43" i="3"/>
  <c r="E44" i="3"/>
  <c r="E46" i="3"/>
  <c r="E47" i="3"/>
  <c r="E48" i="3"/>
  <c r="E49" i="3"/>
  <c r="E50" i="3"/>
  <c r="E51" i="3"/>
  <c r="E52" i="3"/>
  <c r="E53" i="3"/>
  <c r="E56" i="3"/>
  <c r="E57" i="3"/>
  <c r="E58" i="3"/>
  <c r="E60" i="3"/>
  <c r="E61" i="3"/>
  <c r="E62" i="3"/>
  <c r="E64" i="3"/>
  <c r="E65" i="3"/>
  <c r="E67" i="3"/>
  <c r="E68" i="3"/>
  <c r="E70" i="3"/>
  <c r="E71" i="3"/>
  <c r="E72" i="3"/>
  <c r="E74" i="3"/>
  <c r="E75" i="3"/>
  <c r="E76" i="3"/>
  <c r="E79" i="3"/>
  <c r="E80" i="3"/>
  <c r="E81" i="3"/>
  <c r="E82" i="3"/>
  <c r="E83" i="3"/>
  <c r="E86" i="3"/>
  <c r="E87" i="3"/>
  <c r="E91" i="3"/>
  <c r="E94" i="3"/>
  <c r="E95" i="3"/>
  <c r="E96" i="3"/>
  <c r="E97" i="3"/>
  <c r="E99" i="3"/>
  <c r="E101" i="3"/>
  <c r="E102" i="3"/>
  <c r="E103" i="3"/>
  <c r="E104" i="3"/>
  <c r="E105" i="3"/>
  <c r="E108" i="3"/>
  <c r="E110" i="3"/>
  <c r="E111" i="3"/>
  <c r="E112" i="3"/>
  <c r="E113" i="3"/>
  <c r="E114" i="3"/>
  <c r="E115" i="3"/>
  <c r="E117" i="3"/>
  <c r="E118" i="3"/>
  <c r="E119" i="3"/>
  <c r="E122" i="3"/>
  <c r="E123" i="3"/>
  <c r="E125" i="3"/>
  <c r="E126" i="3"/>
  <c r="E127" i="3"/>
  <c r="E130" i="3"/>
  <c r="E131" i="3"/>
  <c r="E133" i="3"/>
  <c r="E134" i="3"/>
  <c r="E135" i="3"/>
  <c r="E137" i="3"/>
  <c r="E138" i="3"/>
  <c r="E140" i="3"/>
  <c r="E142" i="3"/>
  <c r="E143" i="3"/>
  <c r="E144" i="3"/>
  <c r="E145" i="3"/>
  <c r="E146" i="3"/>
  <c r="E147" i="3"/>
  <c r="E148" i="3"/>
  <c r="E149" i="3"/>
  <c r="E150" i="3"/>
  <c r="E151" i="3"/>
  <c r="E152" i="3"/>
  <c r="E154" i="3"/>
  <c r="E156" i="3"/>
  <c r="E157" i="3"/>
  <c r="E159" i="3"/>
  <c r="E160" i="3"/>
  <c r="E161" i="3"/>
  <c r="E163" i="3"/>
  <c r="E164" i="3"/>
  <c r="E165" i="3"/>
  <c r="E167" i="3"/>
  <c r="E168" i="3"/>
  <c r="E169" i="3"/>
  <c r="E171" i="3"/>
  <c r="E172" i="3"/>
  <c r="E173" i="3"/>
  <c r="E175" i="3"/>
  <c r="E177" i="3"/>
  <c r="E179" i="3"/>
  <c r="E180" i="3"/>
  <c r="E181" i="3"/>
  <c r="E182" i="3"/>
  <c r="E183" i="3"/>
  <c r="E184" i="3"/>
  <c r="E185" i="3"/>
  <c r="E186" i="3"/>
  <c r="E187" i="3"/>
  <c r="E189" i="3"/>
  <c r="E191" i="3"/>
  <c r="E193" i="3"/>
  <c r="E195" i="3"/>
  <c r="E197" i="3"/>
  <c r="E200" i="3"/>
  <c r="E201" i="3"/>
  <c r="E203" i="3"/>
  <c r="E204" i="3"/>
  <c r="E205" i="3"/>
  <c r="E207" i="3"/>
  <c r="E208" i="3"/>
  <c r="E209" i="3"/>
  <c r="E211" i="3"/>
  <c r="E213" i="3"/>
  <c r="E215" i="3"/>
  <c r="E217" i="3"/>
  <c r="E219" i="3"/>
  <c r="E222" i="3"/>
  <c r="E223" i="3"/>
  <c r="E224" i="3"/>
  <c r="E225" i="3"/>
  <c r="E226" i="3"/>
  <c r="E227" i="3"/>
  <c r="E228" i="3"/>
  <c r="E229" i="3"/>
  <c r="E230" i="3"/>
  <c r="E231" i="3"/>
  <c r="E233" i="3"/>
  <c r="E235" i="3"/>
  <c r="E237" i="3"/>
  <c r="E239" i="3"/>
  <c r="E241" i="3"/>
  <c r="F3" i="3"/>
  <c r="E3" i="3"/>
  <c r="D12" i="3"/>
  <c r="D13" i="3"/>
  <c r="D11" i="3"/>
  <c r="D4" i="3"/>
  <c r="D5" i="3"/>
  <c r="D6" i="3"/>
  <c r="D7" i="3"/>
  <c r="D8" i="3"/>
  <c r="D3" i="3"/>
  <c r="M68" i="2"/>
  <c r="M69" i="2"/>
  <c r="M70" i="2"/>
  <c r="M71" i="2"/>
  <c r="M72" i="2"/>
  <c r="M73" i="2"/>
  <c r="M74" i="2"/>
  <c r="M75" i="2"/>
  <c r="M76" i="2"/>
  <c r="M77" i="2"/>
  <c r="M79" i="2"/>
  <c r="M80" i="2"/>
  <c r="M81" i="2"/>
  <c r="M82" i="2"/>
  <c r="M83" i="2"/>
  <c r="M84" i="2"/>
  <c r="M85" i="2"/>
  <c r="M86" i="2"/>
  <c r="M87" i="2"/>
  <c r="M88" i="2"/>
  <c r="M89" i="2"/>
  <c r="M91" i="2"/>
  <c r="M92" i="2"/>
  <c r="M93" i="2"/>
  <c r="M94" i="2"/>
  <c r="M95" i="2"/>
  <c r="M96" i="2"/>
  <c r="M97" i="2"/>
  <c r="M98" i="2"/>
  <c r="M99" i="2"/>
  <c r="M101" i="2"/>
  <c r="M102" i="2"/>
  <c r="M103" i="2"/>
  <c r="M104" i="2"/>
  <c r="M105" i="2"/>
  <c r="M106" i="2"/>
  <c r="M107" i="2"/>
  <c r="M108" i="2"/>
  <c r="M110" i="2"/>
  <c r="M111" i="2"/>
  <c r="M112" i="2"/>
  <c r="M113" i="2"/>
  <c r="M114" i="2"/>
  <c r="M115" i="2"/>
  <c r="M116" i="2"/>
  <c r="M117" i="2"/>
  <c r="M118" i="2"/>
  <c r="M119" i="2"/>
  <c r="M120" i="2"/>
  <c r="M122" i="2"/>
  <c r="M123" i="2"/>
  <c r="M124" i="2"/>
  <c r="M125" i="2"/>
  <c r="M126" i="2"/>
  <c r="M127" i="2"/>
  <c r="M128" i="2"/>
  <c r="M130" i="2"/>
  <c r="M131" i="2"/>
  <c r="M132" i="2"/>
  <c r="M133" i="2"/>
  <c r="M134" i="2"/>
  <c r="M135" i="2"/>
  <c r="M136" i="2"/>
  <c r="M137" i="2"/>
  <c r="M138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67" i="2"/>
  <c r="L68" i="2"/>
  <c r="L69" i="2"/>
  <c r="L70" i="2"/>
  <c r="L71" i="2"/>
  <c r="L72" i="2"/>
  <c r="L73" i="2"/>
  <c r="L74" i="2"/>
  <c r="L75" i="2"/>
  <c r="L76" i="2"/>
  <c r="L77" i="2"/>
  <c r="L79" i="2"/>
  <c r="L80" i="2"/>
  <c r="L81" i="2"/>
  <c r="L82" i="2"/>
  <c r="L83" i="2"/>
  <c r="L84" i="2"/>
  <c r="L85" i="2"/>
  <c r="L86" i="2"/>
  <c r="L87" i="2"/>
  <c r="L88" i="2"/>
  <c r="L89" i="2"/>
  <c r="L91" i="2"/>
  <c r="L92" i="2"/>
  <c r="L93" i="2"/>
  <c r="L94" i="2"/>
  <c r="L95" i="2"/>
  <c r="L96" i="2"/>
  <c r="L97" i="2"/>
  <c r="L98" i="2"/>
  <c r="L99" i="2"/>
  <c r="L101" i="2"/>
  <c r="L102" i="2"/>
  <c r="L103" i="2"/>
  <c r="L104" i="2"/>
  <c r="L105" i="2"/>
  <c r="L106" i="2"/>
  <c r="L107" i="2"/>
  <c r="L108" i="2"/>
  <c r="L110" i="2"/>
  <c r="L111" i="2"/>
  <c r="L112" i="2"/>
  <c r="L113" i="2"/>
  <c r="L114" i="2"/>
  <c r="L115" i="2"/>
  <c r="L116" i="2"/>
  <c r="L117" i="2"/>
  <c r="L118" i="2"/>
  <c r="L119" i="2"/>
  <c r="L120" i="2"/>
  <c r="L122" i="2"/>
  <c r="L123" i="2"/>
  <c r="L124" i="2"/>
  <c r="L125" i="2"/>
  <c r="L126" i="2"/>
  <c r="L127" i="2"/>
  <c r="L128" i="2"/>
  <c r="L130" i="2"/>
  <c r="L131" i="2"/>
  <c r="L132" i="2"/>
  <c r="L133" i="2"/>
  <c r="L134" i="2"/>
  <c r="L135" i="2"/>
  <c r="L136" i="2"/>
  <c r="L137" i="2"/>
  <c r="L138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67" i="2"/>
  <c r="K68" i="2"/>
  <c r="K69" i="2"/>
  <c r="K70" i="2"/>
  <c r="K71" i="2"/>
  <c r="K72" i="2"/>
  <c r="K73" i="2"/>
  <c r="K74" i="2"/>
  <c r="K75" i="2"/>
  <c r="K76" i="2"/>
  <c r="K77" i="2"/>
  <c r="K79" i="2"/>
  <c r="K80" i="2"/>
  <c r="K81" i="2"/>
  <c r="K82" i="2"/>
  <c r="K83" i="2"/>
  <c r="K84" i="2"/>
  <c r="K85" i="2"/>
  <c r="K86" i="2"/>
  <c r="K87" i="2"/>
  <c r="K88" i="2"/>
  <c r="K89" i="2"/>
  <c r="K91" i="2"/>
  <c r="K92" i="2"/>
  <c r="K93" i="2"/>
  <c r="K94" i="2"/>
  <c r="K95" i="2"/>
  <c r="K96" i="2"/>
  <c r="K97" i="2"/>
  <c r="K98" i="2"/>
  <c r="K99" i="2"/>
  <c r="K101" i="2"/>
  <c r="K102" i="2"/>
  <c r="K103" i="2"/>
  <c r="K104" i="2"/>
  <c r="K105" i="2"/>
  <c r="K106" i="2"/>
  <c r="K107" i="2"/>
  <c r="K108" i="2"/>
  <c r="K110" i="2"/>
  <c r="K111" i="2"/>
  <c r="K112" i="2"/>
  <c r="K113" i="2"/>
  <c r="K114" i="2"/>
  <c r="K115" i="2"/>
  <c r="K116" i="2"/>
  <c r="K117" i="2"/>
  <c r="K118" i="2"/>
  <c r="K119" i="2"/>
  <c r="K120" i="2"/>
  <c r="K122" i="2"/>
  <c r="K123" i="2"/>
  <c r="K124" i="2"/>
  <c r="K125" i="2"/>
  <c r="K126" i="2"/>
  <c r="K127" i="2"/>
  <c r="K128" i="2"/>
  <c r="K130" i="2"/>
  <c r="K131" i="2"/>
  <c r="K132" i="2"/>
  <c r="K133" i="2"/>
  <c r="K134" i="2"/>
  <c r="K135" i="2"/>
  <c r="K136" i="2"/>
  <c r="K137" i="2"/>
  <c r="K138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67" i="2"/>
  <c r="F4" i="2"/>
  <c r="F5" i="2"/>
  <c r="F6" i="2"/>
  <c r="F7" i="2"/>
  <c r="F8" i="2"/>
  <c r="F9" i="2"/>
  <c r="F11" i="2"/>
  <c r="F12" i="2"/>
  <c r="F13" i="2"/>
  <c r="F14" i="2"/>
  <c r="F15" i="2"/>
  <c r="F16" i="2"/>
  <c r="F17" i="2"/>
  <c r="F18" i="2"/>
  <c r="F20" i="2"/>
  <c r="F21" i="2"/>
  <c r="F22" i="2"/>
  <c r="F23" i="2"/>
  <c r="F24" i="2"/>
  <c r="F25" i="2"/>
  <c r="F26" i="2"/>
  <c r="F27" i="2"/>
  <c r="F28" i="2"/>
  <c r="F29" i="2"/>
  <c r="F31" i="2"/>
  <c r="F32" i="2"/>
  <c r="F33" i="2"/>
  <c r="F34" i="2"/>
  <c r="F35" i="2"/>
  <c r="F36" i="2"/>
  <c r="F37" i="2"/>
  <c r="F38" i="2"/>
  <c r="F39" i="2"/>
  <c r="F40" i="2"/>
  <c r="F41" i="2"/>
  <c r="F43" i="2"/>
  <c r="F44" i="2"/>
  <c r="F45" i="2"/>
  <c r="F46" i="2"/>
  <c r="F47" i="2"/>
  <c r="F48" i="2"/>
  <c r="F49" i="2"/>
  <c r="F50" i="2"/>
  <c r="F51" i="2"/>
  <c r="F52" i="2"/>
  <c r="F53" i="2"/>
  <c r="F55" i="2"/>
  <c r="F56" i="2"/>
  <c r="F57" i="2"/>
  <c r="F58" i="2"/>
  <c r="F59" i="2"/>
  <c r="F60" i="2"/>
  <c r="F61" i="2"/>
  <c r="F62" i="2"/>
  <c r="F63" i="2"/>
  <c r="F64" i="2"/>
  <c r="F65" i="2"/>
  <c r="F67" i="2"/>
  <c r="F68" i="2"/>
  <c r="F69" i="2"/>
  <c r="F70" i="2"/>
  <c r="F71" i="2"/>
  <c r="F72" i="2"/>
  <c r="F73" i="2"/>
  <c r="F74" i="2"/>
  <c r="F75" i="2"/>
  <c r="F76" i="2"/>
  <c r="F77" i="2"/>
  <c r="F79" i="2"/>
  <c r="F80" i="2"/>
  <c r="F81" i="2"/>
  <c r="F82" i="2"/>
  <c r="F83" i="2"/>
  <c r="F84" i="2"/>
  <c r="F85" i="2"/>
  <c r="F86" i="2"/>
  <c r="F87" i="2"/>
  <c r="F88" i="2"/>
  <c r="F89" i="2"/>
  <c r="F91" i="2"/>
  <c r="F92" i="2"/>
  <c r="F93" i="2"/>
  <c r="F94" i="2"/>
  <c r="F95" i="2"/>
  <c r="F96" i="2"/>
  <c r="F97" i="2"/>
  <c r="F98" i="2"/>
  <c r="F99" i="2"/>
  <c r="F101" i="2"/>
  <c r="F102" i="2"/>
  <c r="F103" i="2"/>
  <c r="F104" i="2"/>
  <c r="F105" i="2"/>
  <c r="F106" i="2"/>
  <c r="F107" i="2"/>
  <c r="F108" i="2"/>
  <c r="F110" i="2"/>
  <c r="F111" i="2"/>
  <c r="F112" i="2"/>
  <c r="F113" i="2"/>
  <c r="F114" i="2"/>
  <c r="F115" i="2"/>
  <c r="F116" i="2"/>
  <c r="F117" i="2"/>
  <c r="F118" i="2"/>
  <c r="F119" i="2"/>
  <c r="F120" i="2"/>
  <c r="F122" i="2"/>
  <c r="F123" i="2"/>
  <c r="F124" i="2"/>
  <c r="F125" i="2"/>
  <c r="F126" i="2"/>
  <c r="F127" i="2"/>
  <c r="F128" i="2"/>
  <c r="F130" i="2"/>
  <c r="F131" i="2"/>
  <c r="F132" i="2"/>
  <c r="F133" i="2"/>
  <c r="F134" i="2"/>
  <c r="F135" i="2"/>
  <c r="F136" i="2"/>
  <c r="F137" i="2"/>
  <c r="F138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4" i="2"/>
  <c r="F159" i="2"/>
  <c r="F160" i="2"/>
  <c r="F161" i="2"/>
  <c r="F162" i="2"/>
  <c r="F163" i="2"/>
  <c r="F164" i="2"/>
  <c r="F165" i="2"/>
  <c r="F167" i="2"/>
  <c r="F168" i="2"/>
  <c r="F169" i="2"/>
  <c r="F170" i="2"/>
  <c r="F171" i="2"/>
  <c r="F172" i="2"/>
  <c r="F173" i="2"/>
  <c r="F174" i="2"/>
  <c r="F175" i="2"/>
  <c r="F176" i="2"/>
  <c r="F177" i="2"/>
  <c r="F179" i="2"/>
  <c r="F180" i="2"/>
  <c r="F181" i="2"/>
  <c r="F182" i="2"/>
  <c r="F183" i="2"/>
  <c r="F184" i="2"/>
  <c r="F185" i="2"/>
  <c r="F186" i="2"/>
  <c r="F187" i="2"/>
  <c r="F189" i="2"/>
  <c r="F190" i="2"/>
  <c r="F191" i="2"/>
  <c r="F192" i="2"/>
  <c r="F193" i="2"/>
  <c r="F194" i="2"/>
  <c r="F195" i="2"/>
  <c r="F196" i="2"/>
  <c r="F197" i="2"/>
  <c r="F198" i="2"/>
  <c r="F200" i="2"/>
  <c r="F201" i="2"/>
  <c r="F202" i="2"/>
  <c r="F203" i="2"/>
  <c r="F204" i="2"/>
  <c r="F205" i="2"/>
  <c r="F206" i="2"/>
  <c r="F207" i="2"/>
  <c r="F208" i="2"/>
  <c r="F209" i="2"/>
  <c r="F211" i="2"/>
  <c r="F212" i="2"/>
  <c r="F213" i="2"/>
  <c r="F214" i="2"/>
  <c r="F215" i="2"/>
  <c r="F216" i="2"/>
  <c r="F217" i="2"/>
  <c r="F218" i="2"/>
  <c r="F219" i="2"/>
  <c r="F220" i="2"/>
  <c r="F222" i="2"/>
  <c r="F223" i="2"/>
  <c r="F224" i="2"/>
  <c r="F225" i="2"/>
  <c r="F226" i="2"/>
  <c r="F227" i="2"/>
  <c r="F228" i="2"/>
  <c r="F229" i="2"/>
  <c r="F230" i="2"/>
  <c r="F231" i="2"/>
  <c r="F233" i="2"/>
  <c r="F234" i="2"/>
  <c r="F235" i="2"/>
  <c r="F236" i="2"/>
  <c r="F237" i="2"/>
  <c r="F238" i="2"/>
  <c r="F239" i="2"/>
  <c r="F240" i="2"/>
  <c r="F241" i="2"/>
  <c r="F242" i="2"/>
  <c r="F3" i="2"/>
  <c r="D9" i="2"/>
  <c r="E236" i="2"/>
  <c r="E237" i="2"/>
  <c r="E238" i="2"/>
  <c r="E239" i="2"/>
  <c r="E240" i="2"/>
  <c r="E241" i="2"/>
  <c r="E242" i="2"/>
  <c r="E5" i="2"/>
  <c r="E6" i="2"/>
  <c r="E7" i="2"/>
  <c r="E8" i="2"/>
  <c r="E9" i="2"/>
  <c r="E11" i="2"/>
  <c r="E12" i="2"/>
  <c r="E13" i="2"/>
  <c r="E14" i="2"/>
  <c r="E15" i="2"/>
  <c r="E16" i="2"/>
  <c r="E17" i="2"/>
  <c r="E18" i="2"/>
  <c r="E20" i="2"/>
  <c r="E21" i="2"/>
  <c r="E22" i="2"/>
  <c r="E23" i="2"/>
  <c r="E24" i="2"/>
  <c r="E25" i="2"/>
  <c r="E26" i="2"/>
  <c r="E27" i="2"/>
  <c r="E28" i="2"/>
  <c r="E29" i="2"/>
  <c r="E31" i="2"/>
  <c r="E32" i="2"/>
  <c r="E33" i="2"/>
  <c r="E34" i="2"/>
  <c r="E35" i="2"/>
  <c r="E36" i="2"/>
  <c r="E37" i="2"/>
  <c r="E38" i="2"/>
  <c r="E39" i="2"/>
  <c r="E40" i="2"/>
  <c r="E41" i="2"/>
  <c r="E43" i="2"/>
  <c r="E44" i="2"/>
  <c r="E45" i="2"/>
  <c r="E46" i="2"/>
  <c r="E47" i="2"/>
  <c r="E48" i="2"/>
  <c r="E49" i="2"/>
  <c r="E50" i="2"/>
  <c r="E51" i="2"/>
  <c r="E52" i="2"/>
  <c r="E53" i="2"/>
  <c r="E55" i="2"/>
  <c r="E56" i="2"/>
  <c r="E57" i="2"/>
  <c r="E58" i="2"/>
  <c r="E59" i="2"/>
  <c r="E60" i="2"/>
  <c r="E61" i="2"/>
  <c r="E62" i="2"/>
  <c r="E63" i="2"/>
  <c r="E64" i="2"/>
  <c r="E65" i="2"/>
  <c r="E67" i="2"/>
  <c r="E68" i="2"/>
  <c r="E69" i="2"/>
  <c r="E70" i="2"/>
  <c r="E71" i="2"/>
  <c r="E72" i="2"/>
  <c r="E73" i="2"/>
  <c r="E74" i="2"/>
  <c r="E75" i="2"/>
  <c r="E76" i="2"/>
  <c r="E77" i="2"/>
  <c r="E79" i="2"/>
  <c r="E80" i="2"/>
  <c r="E81" i="2"/>
  <c r="E82" i="2"/>
  <c r="E83" i="2"/>
  <c r="E84" i="2"/>
  <c r="E85" i="2"/>
  <c r="E86" i="2"/>
  <c r="E87" i="2"/>
  <c r="E88" i="2"/>
  <c r="E89" i="2"/>
  <c r="E91" i="2"/>
  <c r="E92" i="2"/>
  <c r="E93" i="2"/>
  <c r="E94" i="2"/>
  <c r="E95" i="2"/>
  <c r="E96" i="2"/>
  <c r="E97" i="2"/>
  <c r="E98" i="2"/>
  <c r="E99" i="2"/>
  <c r="E101" i="2"/>
  <c r="E102" i="2"/>
  <c r="E103" i="2"/>
  <c r="E104" i="2"/>
  <c r="E105" i="2"/>
  <c r="E106" i="2"/>
  <c r="E107" i="2"/>
  <c r="E108" i="2"/>
  <c r="E110" i="2"/>
  <c r="E111" i="2"/>
  <c r="E112" i="2"/>
  <c r="E113" i="2"/>
  <c r="E114" i="2"/>
  <c r="E115" i="2"/>
  <c r="E116" i="2"/>
  <c r="E117" i="2"/>
  <c r="E118" i="2"/>
  <c r="E119" i="2"/>
  <c r="E120" i="2"/>
  <c r="E122" i="2"/>
  <c r="E123" i="2"/>
  <c r="E124" i="2"/>
  <c r="E125" i="2"/>
  <c r="E126" i="2"/>
  <c r="E127" i="2"/>
  <c r="E128" i="2"/>
  <c r="E130" i="2"/>
  <c r="E131" i="2"/>
  <c r="E132" i="2"/>
  <c r="E133" i="2"/>
  <c r="E134" i="2"/>
  <c r="E135" i="2"/>
  <c r="E136" i="2"/>
  <c r="E137" i="2"/>
  <c r="E138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4" i="2"/>
  <c r="E159" i="2"/>
  <c r="E160" i="2"/>
  <c r="E161" i="2"/>
  <c r="E162" i="2"/>
  <c r="E163" i="2"/>
  <c r="E164" i="2"/>
  <c r="E165" i="2"/>
  <c r="E167" i="2"/>
  <c r="E168" i="2"/>
  <c r="E169" i="2"/>
  <c r="E170" i="2"/>
  <c r="E171" i="2"/>
  <c r="E172" i="2"/>
  <c r="E173" i="2"/>
  <c r="E174" i="2"/>
  <c r="E175" i="2"/>
  <c r="E176" i="2"/>
  <c r="E177" i="2"/>
  <c r="E179" i="2"/>
  <c r="E180" i="2"/>
  <c r="E181" i="2"/>
  <c r="E182" i="2"/>
  <c r="E183" i="2"/>
  <c r="E184" i="2"/>
  <c r="E185" i="2"/>
  <c r="E186" i="2"/>
  <c r="E187" i="2"/>
  <c r="E189" i="2"/>
  <c r="E190" i="2"/>
  <c r="E191" i="2"/>
  <c r="E192" i="2"/>
  <c r="E193" i="2"/>
  <c r="E194" i="2"/>
  <c r="E195" i="2"/>
  <c r="E196" i="2"/>
  <c r="E197" i="2"/>
  <c r="E198" i="2"/>
  <c r="E200" i="2"/>
  <c r="E201" i="2"/>
  <c r="E202" i="2"/>
  <c r="E203" i="2"/>
  <c r="E204" i="2"/>
  <c r="E205" i="2"/>
  <c r="E206" i="2"/>
  <c r="E207" i="2"/>
  <c r="E208" i="2"/>
  <c r="E209" i="2"/>
  <c r="E211" i="2"/>
  <c r="E212" i="2"/>
  <c r="E213" i="2"/>
  <c r="E214" i="2"/>
  <c r="E215" i="2"/>
  <c r="E216" i="2"/>
  <c r="E217" i="2"/>
  <c r="E218" i="2"/>
  <c r="E219" i="2"/>
  <c r="E220" i="2"/>
  <c r="E222" i="2"/>
  <c r="E223" i="2"/>
  <c r="E224" i="2"/>
  <c r="E225" i="2"/>
  <c r="E226" i="2"/>
  <c r="E227" i="2"/>
  <c r="E228" i="2"/>
  <c r="E229" i="2"/>
  <c r="E230" i="2"/>
  <c r="E231" i="2"/>
  <c r="E233" i="2"/>
  <c r="E234" i="2"/>
  <c r="E235" i="2"/>
  <c r="E4" i="2"/>
  <c r="E3" i="2"/>
  <c r="D55" i="2"/>
  <c r="D56" i="2"/>
  <c r="D57" i="2"/>
  <c r="D58" i="2"/>
  <c r="D59" i="2"/>
  <c r="D60" i="2"/>
  <c r="D61" i="2"/>
  <c r="D62" i="2"/>
  <c r="D63" i="2"/>
  <c r="D64" i="2"/>
  <c r="D65" i="2"/>
  <c r="D67" i="2"/>
  <c r="D68" i="2"/>
  <c r="D69" i="2"/>
  <c r="D70" i="2"/>
  <c r="D71" i="2"/>
  <c r="D72" i="2"/>
  <c r="D73" i="2"/>
  <c r="D74" i="2"/>
  <c r="D75" i="2"/>
  <c r="D76" i="2"/>
  <c r="D77" i="2"/>
  <c r="D79" i="2"/>
  <c r="D80" i="2"/>
  <c r="D81" i="2"/>
  <c r="D82" i="2"/>
  <c r="D83" i="2"/>
  <c r="D84" i="2"/>
  <c r="D85" i="2"/>
  <c r="D86" i="2"/>
  <c r="D87" i="2"/>
  <c r="D88" i="2"/>
  <c r="D89" i="2"/>
  <c r="D91" i="2"/>
  <c r="D92" i="2"/>
  <c r="D93" i="2"/>
  <c r="D94" i="2"/>
  <c r="D95" i="2"/>
  <c r="D96" i="2"/>
  <c r="D97" i="2"/>
  <c r="D98" i="2"/>
  <c r="D99" i="2"/>
  <c r="D101" i="2"/>
  <c r="D102" i="2"/>
  <c r="D103" i="2"/>
  <c r="D104" i="2"/>
  <c r="D105" i="2"/>
  <c r="D106" i="2"/>
  <c r="D107" i="2"/>
  <c r="D108" i="2"/>
  <c r="D110" i="2"/>
  <c r="D111" i="2"/>
  <c r="D112" i="2"/>
  <c r="D113" i="2"/>
  <c r="D114" i="2"/>
  <c r="D115" i="2"/>
  <c r="D116" i="2"/>
  <c r="D117" i="2"/>
  <c r="D118" i="2"/>
  <c r="D119" i="2"/>
  <c r="D120" i="2"/>
  <c r="D122" i="2"/>
  <c r="D123" i="2"/>
  <c r="D124" i="2"/>
  <c r="D125" i="2"/>
  <c r="D126" i="2"/>
  <c r="D127" i="2"/>
  <c r="D128" i="2"/>
  <c r="D130" i="2"/>
  <c r="D131" i="2"/>
  <c r="D132" i="2"/>
  <c r="D133" i="2"/>
  <c r="D134" i="2"/>
  <c r="D135" i="2"/>
  <c r="D136" i="2"/>
  <c r="D137" i="2"/>
  <c r="D138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4" i="2"/>
  <c r="D155" i="2"/>
  <c r="E155" i="2" s="1"/>
  <c r="D156" i="2"/>
  <c r="E156" i="2" s="1"/>
  <c r="D157" i="2"/>
  <c r="F157" i="2" s="1"/>
  <c r="D158" i="2"/>
  <c r="F158" i="2" s="1"/>
  <c r="D159" i="2"/>
  <c r="D160" i="2"/>
  <c r="D161" i="2"/>
  <c r="D162" i="2"/>
  <c r="D163" i="2"/>
  <c r="D164" i="2"/>
  <c r="D165" i="2"/>
  <c r="D167" i="2"/>
  <c r="D168" i="2"/>
  <c r="D169" i="2"/>
  <c r="D170" i="2"/>
  <c r="D171" i="2"/>
  <c r="D172" i="2"/>
  <c r="D173" i="2"/>
  <c r="D174" i="2"/>
  <c r="D175" i="2"/>
  <c r="D176" i="2"/>
  <c r="D177" i="2"/>
  <c r="D179" i="2"/>
  <c r="D180" i="2"/>
  <c r="D181" i="2"/>
  <c r="D182" i="2"/>
  <c r="D183" i="2"/>
  <c r="D184" i="2"/>
  <c r="D185" i="2"/>
  <c r="D186" i="2"/>
  <c r="D187" i="2"/>
  <c r="D189" i="2"/>
  <c r="D190" i="2"/>
  <c r="D191" i="2"/>
  <c r="D192" i="2"/>
  <c r="D193" i="2"/>
  <c r="D194" i="2"/>
  <c r="D195" i="2"/>
  <c r="D196" i="2"/>
  <c r="D197" i="2"/>
  <c r="D198" i="2"/>
  <c r="D200" i="2"/>
  <c r="D201" i="2"/>
  <c r="D202" i="2"/>
  <c r="D203" i="2"/>
  <c r="D204" i="2"/>
  <c r="D205" i="2"/>
  <c r="D206" i="2"/>
  <c r="D207" i="2"/>
  <c r="D208" i="2"/>
  <c r="D209" i="2"/>
  <c r="D211" i="2"/>
  <c r="D212" i="2"/>
  <c r="D213" i="2"/>
  <c r="D214" i="2"/>
  <c r="D215" i="2"/>
  <c r="D216" i="2"/>
  <c r="D217" i="2"/>
  <c r="D218" i="2"/>
  <c r="D219" i="2"/>
  <c r="D220" i="2"/>
  <c r="D222" i="2"/>
  <c r="D223" i="2"/>
  <c r="D224" i="2"/>
  <c r="D225" i="2"/>
  <c r="D226" i="2"/>
  <c r="D227" i="2"/>
  <c r="D228" i="2"/>
  <c r="D229" i="2"/>
  <c r="D230" i="2"/>
  <c r="D231" i="2"/>
  <c r="D233" i="2"/>
  <c r="D234" i="2"/>
  <c r="D235" i="2"/>
  <c r="D236" i="2"/>
  <c r="D237" i="2"/>
  <c r="D238" i="2"/>
  <c r="D239" i="2"/>
  <c r="D240" i="2"/>
  <c r="D241" i="2"/>
  <c r="D242" i="2"/>
  <c r="D46" i="2"/>
  <c r="D47" i="2"/>
  <c r="D48" i="2"/>
  <c r="D49" i="2"/>
  <c r="D50" i="2"/>
  <c r="D51" i="2"/>
  <c r="D52" i="2"/>
  <c r="D53" i="2"/>
  <c r="D45" i="2"/>
  <c r="D35" i="2"/>
  <c r="D36" i="2"/>
  <c r="D37" i="2"/>
  <c r="D38" i="2"/>
  <c r="D39" i="2"/>
  <c r="D40" i="2"/>
  <c r="D41" i="2"/>
  <c r="D34" i="2"/>
  <c r="D25" i="2"/>
  <c r="D26" i="2"/>
  <c r="D27" i="2"/>
  <c r="D28" i="2"/>
  <c r="D29" i="2"/>
  <c r="D24" i="2"/>
  <c r="D16" i="2"/>
  <c r="D17" i="2"/>
  <c r="D18" i="2"/>
  <c r="D15" i="2"/>
  <c r="K81" i="1"/>
  <c r="M81" i="1" s="1"/>
  <c r="K143" i="1"/>
  <c r="M143" i="1" s="1"/>
  <c r="K144" i="1"/>
  <c r="K145" i="1"/>
  <c r="K146" i="1"/>
  <c r="M146" i="1" s="1"/>
  <c r="K147" i="1"/>
  <c r="M147" i="1" s="1"/>
  <c r="K148" i="1"/>
  <c r="K149" i="1"/>
  <c r="K150" i="1"/>
  <c r="M150" i="1" s="1"/>
  <c r="K151" i="1"/>
  <c r="L151" i="1" s="1"/>
  <c r="K152" i="1"/>
  <c r="M152" i="1" s="1"/>
  <c r="K153" i="1"/>
  <c r="K154" i="1"/>
  <c r="M154" i="1" s="1"/>
  <c r="K142" i="1"/>
  <c r="K133" i="1"/>
  <c r="M133" i="1" s="1"/>
  <c r="K134" i="1"/>
  <c r="K135" i="1"/>
  <c r="K136" i="1"/>
  <c r="L136" i="1" s="1"/>
  <c r="K137" i="1"/>
  <c r="L137" i="1" s="1"/>
  <c r="K138" i="1"/>
  <c r="K139" i="1"/>
  <c r="M139" i="1" s="1"/>
  <c r="K140" i="1"/>
  <c r="L140" i="1" s="1"/>
  <c r="K132" i="1"/>
  <c r="L132" i="1" s="1"/>
  <c r="K125" i="1"/>
  <c r="K126" i="1"/>
  <c r="M126" i="1" s="1"/>
  <c r="K127" i="1"/>
  <c r="K128" i="1"/>
  <c r="M128" i="1" s="1"/>
  <c r="K129" i="1"/>
  <c r="K130" i="1"/>
  <c r="M130" i="1" s="1"/>
  <c r="K124" i="1"/>
  <c r="M124" i="1" s="1"/>
  <c r="K113" i="1"/>
  <c r="K114" i="1"/>
  <c r="K115" i="1"/>
  <c r="M115" i="1" s="1"/>
  <c r="K116" i="1"/>
  <c r="K117" i="1"/>
  <c r="K118" i="1"/>
  <c r="K119" i="1"/>
  <c r="M119" i="1" s="1"/>
  <c r="K120" i="1"/>
  <c r="L120" i="1" s="1"/>
  <c r="K121" i="1"/>
  <c r="K122" i="1"/>
  <c r="K112" i="1"/>
  <c r="M112" i="1" s="1"/>
  <c r="M116" i="1"/>
  <c r="K104" i="1"/>
  <c r="M104" i="1" s="1"/>
  <c r="K105" i="1"/>
  <c r="K106" i="1"/>
  <c r="M106" i="1" s="1"/>
  <c r="K107" i="1"/>
  <c r="L107" i="1" s="1"/>
  <c r="K108" i="1"/>
  <c r="M108" i="1" s="1"/>
  <c r="K109" i="1"/>
  <c r="K110" i="1"/>
  <c r="M110" i="1" s="1"/>
  <c r="K103" i="1"/>
  <c r="L103" i="1" s="1"/>
  <c r="K94" i="1"/>
  <c r="L94" i="1" s="1"/>
  <c r="K95" i="1"/>
  <c r="K96" i="1"/>
  <c r="K97" i="1"/>
  <c r="M97" i="1" s="1"/>
  <c r="K98" i="1"/>
  <c r="L98" i="1" s="1"/>
  <c r="K99" i="1"/>
  <c r="K100" i="1"/>
  <c r="K101" i="1"/>
  <c r="L101" i="1" s="1"/>
  <c r="K93" i="1"/>
  <c r="M93" i="1" s="1"/>
  <c r="K82" i="1"/>
  <c r="K83" i="1"/>
  <c r="K84" i="1"/>
  <c r="L84" i="1" s="1"/>
  <c r="K85" i="1"/>
  <c r="M85" i="1" s="1"/>
  <c r="K86" i="1"/>
  <c r="K87" i="1"/>
  <c r="L87" i="1" s="1"/>
  <c r="K88" i="1"/>
  <c r="M88" i="1" s="1"/>
  <c r="K89" i="1"/>
  <c r="L89" i="1" s="1"/>
  <c r="K90" i="1"/>
  <c r="K91" i="1"/>
  <c r="L91" i="1" s="1"/>
  <c r="K70" i="1"/>
  <c r="K71" i="1"/>
  <c r="M71" i="1" s="1"/>
  <c r="K72" i="1"/>
  <c r="K73" i="1"/>
  <c r="M73" i="1" s="1"/>
  <c r="K74" i="1"/>
  <c r="K75" i="1"/>
  <c r="L75" i="1" s="1"/>
  <c r="K76" i="1"/>
  <c r="K77" i="1"/>
  <c r="M77" i="1" s="1"/>
  <c r="K78" i="1"/>
  <c r="K79" i="1"/>
  <c r="K69" i="1"/>
  <c r="M69" i="1" s="1"/>
  <c r="L153" i="1"/>
  <c r="M151" i="1"/>
  <c r="L150" i="1"/>
  <c r="L149" i="1"/>
  <c r="M148" i="1"/>
  <c r="L147" i="1"/>
  <c r="L145" i="1"/>
  <c r="M144" i="1"/>
  <c r="L143" i="1"/>
  <c r="M142" i="1"/>
  <c r="L142" i="1"/>
  <c r="M138" i="1"/>
  <c r="L138" i="1"/>
  <c r="M137" i="1"/>
  <c r="M135" i="1"/>
  <c r="M134" i="1"/>
  <c r="L134" i="1"/>
  <c r="L133" i="1"/>
  <c r="M129" i="1"/>
  <c r="L129" i="1"/>
  <c r="L127" i="1"/>
  <c r="M125" i="1"/>
  <c r="L125" i="1"/>
  <c r="L124" i="1"/>
  <c r="L122" i="1"/>
  <c r="M121" i="1"/>
  <c r="L119" i="1"/>
  <c r="L118" i="1"/>
  <c r="M117" i="1"/>
  <c r="L115" i="1"/>
  <c r="L114" i="1"/>
  <c r="M113" i="1"/>
  <c r="L110" i="1"/>
  <c r="L109" i="1"/>
  <c r="M107" i="1"/>
  <c r="L106" i="1"/>
  <c r="L105" i="1"/>
  <c r="M103" i="1"/>
  <c r="L100" i="1"/>
  <c r="M99" i="1"/>
  <c r="M98" i="1"/>
  <c r="L96" i="1"/>
  <c r="M95" i="1"/>
  <c r="M94" i="1"/>
  <c r="L93" i="1"/>
  <c r="M90" i="1"/>
  <c r="L88" i="1"/>
  <c r="M86" i="1"/>
  <c r="L83" i="1"/>
  <c r="M82" i="1"/>
  <c r="M79" i="1"/>
  <c r="L79" i="1"/>
  <c r="L78" i="1"/>
  <c r="M76" i="1"/>
  <c r="L76" i="1"/>
  <c r="M75" i="1"/>
  <c r="L74" i="1"/>
  <c r="M72" i="1"/>
  <c r="L72" i="1"/>
  <c r="L71" i="1"/>
  <c r="L70" i="1"/>
  <c r="D236" i="1"/>
  <c r="D237" i="1"/>
  <c r="D238" i="1"/>
  <c r="D239" i="1"/>
  <c r="D240" i="1"/>
  <c r="D241" i="1"/>
  <c r="D242" i="1"/>
  <c r="D243" i="1"/>
  <c r="D244" i="1"/>
  <c r="D235" i="1"/>
  <c r="D225" i="1"/>
  <c r="D226" i="1"/>
  <c r="D227" i="1"/>
  <c r="D228" i="1"/>
  <c r="D229" i="1"/>
  <c r="D230" i="1"/>
  <c r="D231" i="1"/>
  <c r="D232" i="1"/>
  <c r="D233" i="1"/>
  <c r="D224" i="1"/>
  <c r="D214" i="1"/>
  <c r="D215" i="1"/>
  <c r="D216" i="1"/>
  <c r="D217" i="1"/>
  <c r="D218" i="1"/>
  <c r="D219" i="1"/>
  <c r="D220" i="1"/>
  <c r="D221" i="1"/>
  <c r="D222" i="1"/>
  <c r="D213" i="1"/>
  <c r="D203" i="1"/>
  <c r="D204" i="1"/>
  <c r="D205" i="1"/>
  <c r="D206" i="1"/>
  <c r="D207" i="1"/>
  <c r="D208" i="1"/>
  <c r="D209" i="1"/>
  <c r="D210" i="1"/>
  <c r="D211" i="1"/>
  <c r="D202" i="1"/>
  <c r="D192" i="1"/>
  <c r="D193" i="1"/>
  <c r="D194" i="1"/>
  <c r="D195" i="1"/>
  <c r="D196" i="1"/>
  <c r="D197" i="1"/>
  <c r="D198" i="1"/>
  <c r="D199" i="1"/>
  <c r="D200" i="1"/>
  <c r="D191" i="1"/>
  <c r="D182" i="1"/>
  <c r="D183" i="1"/>
  <c r="D184" i="1"/>
  <c r="D185" i="1"/>
  <c r="D186" i="1"/>
  <c r="D187" i="1"/>
  <c r="D188" i="1"/>
  <c r="D189" i="1"/>
  <c r="D181" i="1"/>
  <c r="D170" i="1"/>
  <c r="D171" i="1"/>
  <c r="D172" i="1"/>
  <c r="D173" i="1"/>
  <c r="D174" i="1"/>
  <c r="D175" i="1"/>
  <c r="D176" i="1"/>
  <c r="D177" i="1"/>
  <c r="D178" i="1"/>
  <c r="D179" i="1"/>
  <c r="D169" i="1"/>
  <c r="D161" i="1"/>
  <c r="D162" i="1"/>
  <c r="D163" i="1"/>
  <c r="D164" i="1"/>
  <c r="D165" i="1"/>
  <c r="D166" i="1"/>
  <c r="D167" i="1"/>
  <c r="E156" i="1"/>
  <c r="D149" i="1"/>
  <c r="D150" i="1"/>
  <c r="D151" i="1"/>
  <c r="D152" i="1"/>
  <c r="D153" i="1"/>
  <c r="D154" i="1"/>
  <c r="D148" i="1"/>
  <c r="D143" i="1"/>
  <c r="D144" i="1"/>
  <c r="D145" i="1"/>
  <c r="D146" i="1"/>
  <c r="D147" i="1"/>
  <c r="D142" i="1"/>
  <c r="D138" i="1"/>
  <c r="D139" i="1"/>
  <c r="D140" i="1"/>
  <c r="D137" i="1"/>
  <c r="D133" i="1"/>
  <c r="D134" i="1"/>
  <c r="D135" i="1"/>
  <c r="D136" i="1"/>
  <c r="D132" i="1"/>
  <c r="D130" i="1"/>
  <c r="D129" i="1"/>
  <c r="D125" i="1"/>
  <c r="D126" i="1"/>
  <c r="D127" i="1"/>
  <c r="D128" i="1"/>
  <c r="D124" i="1"/>
  <c r="D113" i="1"/>
  <c r="D114" i="1"/>
  <c r="D115" i="1"/>
  <c r="D116" i="1"/>
  <c r="D117" i="1"/>
  <c r="D118" i="1"/>
  <c r="D119" i="1"/>
  <c r="D120" i="1"/>
  <c r="D121" i="1"/>
  <c r="D122" i="1"/>
  <c r="D112" i="1"/>
  <c r="D104" i="1"/>
  <c r="D105" i="1"/>
  <c r="D106" i="1"/>
  <c r="D107" i="1"/>
  <c r="D108" i="1"/>
  <c r="D109" i="1"/>
  <c r="D110" i="1"/>
  <c r="D103" i="1"/>
  <c r="D99" i="1"/>
  <c r="D100" i="1"/>
  <c r="D101" i="1"/>
  <c r="D98" i="1"/>
  <c r="D94" i="1"/>
  <c r="D95" i="1"/>
  <c r="D96" i="1"/>
  <c r="D97" i="1"/>
  <c r="D93" i="1"/>
  <c r="D82" i="1"/>
  <c r="D83" i="1"/>
  <c r="D84" i="1"/>
  <c r="D85" i="1"/>
  <c r="D86" i="1"/>
  <c r="D87" i="1"/>
  <c r="D88" i="1"/>
  <c r="D89" i="1"/>
  <c r="D90" i="1"/>
  <c r="D91" i="1"/>
  <c r="D81" i="1"/>
  <c r="D70" i="1"/>
  <c r="D71" i="1"/>
  <c r="D72" i="1"/>
  <c r="D73" i="1"/>
  <c r="D74" i="1"/>
  <c r="D75" i="1"/>
  <c r="D76" i="1"/>
  <c r="D77" i="1"/>
  <c r="D78" i="1"/>
  <c r="D79" i="1"/>
  <c r="D69" i="1"/>
  <c r="D58" i="1"/>
  <c r="D59" i="1"/>
  <c r="D60" i="1"/>
  <c r="D61" i="1"/>
  <c r="D62" i="1"/>
  <c r="D63" i="1"/>
  <c r="D64" i="1"/>
  <c r="D65" i="1"/>
  <c r="D66" i="1"/>
  <c r="D67" i="1"/>
  <c r="D57" i="1"/>
  <c r="D46" i="1"/>
  <c r="D47" i="1"/>
  <c r="D48" i="1"/>
  <c r="D49" i="1"/>
  <c r="D50" i="1"/>
  <c r="D51" i="1"/>
  <c r="D52" i="1"/>
  <c r="D53" i="1"/>
  <c r="D54" i="1"/>
  <c r="D55" i="1"/>
  <c r="D45" i="1"/>
  <c r="D43" i="1"/>
  <c r="D34" i="1"/>
  <c r="D35" i="1"/>
  <c r="D36" i="1"/>
  <c r="D37" i="1"/>
  <c r="D38" i="1"/>
  <c r="D39" i="1"/>
  <c r="D40" i="1"/>
  <c r="D41" i="1"/>
  <c r="D42" i="1"/>
  <c r="D33" i="1"/>
  <c r="D23" i="1"/>
  <c r="D24" i="1"/>
  <c r="D25" i="1"/>
  <c r="D26" i="1"/>
  <c r="D27" i="1"/>
  <c r="D28" i="1"/>
  <c r="D29" i="1"/>
  <c r="D30" i="1"/>
  <c r="D31" i="1"/>
  <c r="D22" i="1"/>
  <c r="D15" i="1"/>
  <c r="D14" i="1"/>
  <c r="D16" i="1"/>
  <c r="D17" i="1"/>
  <c r="D18" i="1"/>
  <c r="D19" i="1"/>
  <c r="D20" i="1"/>
  <c r="D13" i="1"/>
  <c r="D7" i="1"/>
  <c r="D8" i="1"/>
  <c r="D9" i="1"/>
  <c r="D10" i="1"/>
  <c r="D11" i="1"/>
  <c r="D6" i="1"/>
  <c r="D5" i="1"/>
  <c r="E155" i="3" l="1"/>
  <c r="E158" i="2"/>
  <c r="E157" i="2"/>
  <c r="F156" i="2"/>
  <c r="F155" i="2"/>
  <c r="L81" i="1"/>
  <c r="M84" i="1"/>
  <c r="M89" i="1"/>
  <c r="M101" i="1"/>
  <c r="F206" i="3"/>
  <c r="F202" i="3"/>
  <c r="F162" i="3"/>
  <c r="F158" i="3"/>
  <c r="F218" i="3"/>
  <c r="F214" i="3"/>
  <c r="F174" i="3"/>
  <c r="F170" i="3"/>
  <c r="E141" i="3"/>
  <c r="E128" i="3"/>
  <c r="E124" i="3"/>
  <c r="E136" i="3"/>
  <c r="E132" i="3"/>
  <c r="F120" i="3"/>
  <c r="F116" i="3"/>
  <c r="F107" i="3"/>
  <c r="E106" i="3"/>
  <c r="E98" i="3"/>
  <c r="F77" i="3"/>
  <c r="F73" i="3"/>
  <c r="F69" i="3"/>
  <c r="E63" i="3"/>
  <c r="E59" i="3"/>
  <c r="F45" i="3"/>
  <c r="F38" i="3"/>
  <c r="E28" i="3"/>
  <c r="E24" i="3"/>
  <c r="E9" i="3"/>
  <c r="L146" i="1"/>
  <c r="L154" i="1"/>
  <c r="L128" i="1"/>
  <c r="L112" i="1"/>
  <c r="M120" i="1"/>
  <c r="L116" i="1"/>
  <c r="L97" i="1"/>
  <c r="L85" i="1"/>
  <c r="L69" i="1"/>
  <c r="M70" i="1"/>
  <c r="L73" i="1"/>
  <c r="M74" i="1"/>
  <c r="L77" i="1"/>
  <c r="M78" i="1"/>
  <c r="L82" i="1"/>
  <c r="M83" i="1"/>
  <c r="L86" i="1"/>
  <c r="M87" i="1"/>
  <c r="L90" i="1"/>
  <c r="M91" i="1"/>
  <c r="L95" i="1"/>
  <c r="M96" i="1"/>
  <c r="L99" i="1"/>
  <c r="M100" i="1"/>
  <c r="L104" i="1"/>
  <c r="M105" i="1"/>
  <c r="L108" i="1"/>
  <c r="M109" i="1"/>
  <c r="L113" i="1"/>
  <c r="M114" i="1"/>
  <c r="L117" i="1"/>
  <c r="M118" i="1"/>
  <c r="L121" i="1"/>
  <c r="M122" i="1"/>
  <c r="L126" i="1"/>
  <c r="M127" i="1"/>
  <c r="L130" i="1"/>
  <c r="M132" i="1"/>
  <c r="L135" i="1"/>
  <c r="M136" i="1"/>
  <c r="L139" i="1"/>
  <c r="M140" i="1"/>
  <c r="L144" i="1"/>
  <c r="M145" i="1"/>
  <c r="L148" i="1"/>
  <c r="M149" i="1"/>
  <c r="L152" i="1"/>
  <c r="M153" i="1"/>
  <c r="F156" i="1"/>
  <c r="F104" i="1" l="1"/>
  <c r="E103" i="1"/>
  <c r="F103" i="1" l="1"/>
  <c r="E104" i="1"/>
  <c r="E120" i="1" l="1"/>
  <c r="E138" i="1"/>
  <c r="F105" i="1"/>
  <c r="F106" i="1"/>
  <c r="F107" i="1"/>
  <c r="E108" i="1"/>
  <c r="F109" i="1"/>
  <c r="F110" i="1"/>
  <c r="F112" i="1"/>
  <c r="E113" i="1"/>
  <c r="F114" i="1"/>
  <c r="F115" i="1"/>
  <c r="F116" i="1"/>
  <c r="E117" i="1"/>
  <c r="F118" i="1"/>
  <c r="F119" i="1"/>
  <c r="F120" i="1"/>
  <c r="E121" i="1"/>
  <c r="F122" i="1"/>
  <c r="F124" i="1"/>
  <c r="F125" i="1"/>
  <c r="E126" i="1"/>
  <c r="F127" i="1"/>
  <c r="F128" i="1"/>
  <c r="F129" i="1"/>
  <c r="E130" i="1"/>
  <c r="F132" i="1"/>
  <c r="F133" i="1"/>
  <c r="F134" i="1"/>
  <c r="E135" i="1"/>
  <c r="F136" i="1"/>
  <c r="F137" i="1"/>
  <c r="F138" i="1"/>
  <c r="E139" i="1"/>
  <c r="F140" i="1"/>
  <c r="E202" i="1"/>
  <c r="F203" i="1"/>
  <c r="F204" i="1"/>
  <c r="F205" i="1"/>
  <c r="E206" i="1"/>
  <c r="F207" i="1"/>
  <c r="F208" i="1"/>
  <c r="F209" i="1"/>
  <c r="F210" i="1"/>
  <c r="F211" i="1"/>
  <c r="F213" i="1"/>
  <c r="F214" i="1"/>
  <c r="E215" i="1"/>
  <c r="F216" i="1"/>
  <c r="F217" i="1"/>
  <c r="F218" i="1"/>
  <c r="E219" i="1"/>
  <c r="F220" i="1"/>
  <c r="F221" i="1"/>
  <c r="F222" i="1"/>
  <c r="F224" i="1"/>
  <c r="F225" i="1"/>
  <c r="F226" i="1"/>
  <c r="F227" i="1"/>
  <c r="E228" i="1"/>
  <c r="F229" i="1"/>
  <c r="F230" i="1"/>
  <c r="F231" i="1"/>
  <c r="F232" i="1"/>
  <c r="F233" i="1"/>
  <c r="F235" i="1"/>
  <c r="F236" i="1"/>
  <c r="F237" i="1"/>
  <c r="F238" i="1"/>
  <c r="F239" i="1"/>
  <c r="F240" i="1"/>
  <c r="F241" i="1"/>
  <c r="F242" i="1"/>
  <c r="F243" i="1"/>
  <c r="F244" i="1"/>
  <c r="E160" i="1"/>
  <c r="F164" i="1"/>
  <c r="F169" i="1"/>
  <c r="F173" i="1"/>
  <c r="F177" i="1"/>
  <c r="F182" i="1"/>
  <c r="F186" i="1"/>
  <c r="F191" i="1"/>
  <c r="F195" i="1"/>
  <c r="F199" i="1"/>
  <c r="E158" i="1"/>
  <c r="F158" i="1"/>
  <c r="E159" i="1"/>
  <c r="F161" i="1"/>
  <c r="F162" i="1"/>
  <c r="E163" i="1"/>
  <c r="E164" i="1"/>
  <c r="F165" i="1"/>
  <c r="E166" i="1"/>
  <c r="E167" i="1"/>
  <c r="E169" i="1"/>
  <c r="F170" i="1"/>
  <c r="F171" i="1"/>
  <c r="E172" i="1"/>
  <c r="E173" i="1"/>
  <c r="F174" i="1"/>
  <c r="F175" i="1"/>
  <c r="E176" i="1"/>
  <c r="E177" i="1"/>
  <c r="F178" i="1"/>
  <c r="E179" i="1"/>
  <c r="E181" i="1"/>
  <c r="E182" i="1"/>
  <c r="F183" i="1"/>
  <c r="F184" i="1"/>
  <c r="E185" i="1"/>
  <c r="E186" i="1"/>
  <c r="F187" i="1"/>
  <c r="F188" i="1"/>
  <c r="E189" i="1"/>
  <c r="E191" i="1"/>
  <c r="F192" i="1"/>
  <c r="E193" i="1"/>
  <c r="E194" i="1"/>
  <c r="E195" i="1"/>
  <c r="F196" i="1"/>
  <c r="F197" i="1"/>
  <c r="E198" i="1"/>
  <c r="E199" i="1"/>
  <c r="F200" i="1"/>
  <c r="F157" i="1"/>
  <c r="E134" i="1" l="1"/>
  <c r="E116" i="1"/>
  <c r="F135" i="1"/>
  <c r="F117" i="1"/>
  <c r="F139" i="1"/>
  <c r="E129" i="1"/>
  <c r="E112" i="1"/>
  <c r="F130" i="1"/>
  <c r="F113" i="1"/>
  <c r="F121" i="1"/>
  <c r="E125" i="1"/>
  <c r="E107" i="1"/>
  <c r="F126" i="1"/>
  <c r="F108" i="1"/>
  <c r="E184" i="1"/>
  <c r="E171" i="1"/>
  <c r="E162" i="1"/>
  <c r="E241" i="1"/>
  <c r="E237" i="1"/>
  <c r="E224" i="1"/>
  <c r="E210" i="1"/>
  <c r="F228" i="1"/>
  <c r="F219" i="1"/>
  <c r="F206" i="1"/>
  <c r="E200" i="1"/>
  <c r="E196" i="1"/>
  <c r="E192" i="1"/>
  <c r="E187" i="1"/>
  <c r="E183" i="1"/>
  <c r="E178" i="1"/>
  <c r="E174" i="1"/>
  <c r="E170" i="1"/>
  <c r="E165" i="1"/>
  <c r="E161" i="1"/>
  <c r="E157" i="1"/>
  <c r="F198" i="1"/>
  <c r="F194" i="1"/>
  <c r="F189" i="1"/>
  <c r="F185" i="1"/>
  <c r="F181" i="1"/>
  <c r="F176" i="1"/>
  <c r="F172" i="1"/>
  <c r="F167" i="1"/>
  <c r="F163" i="1"/>
  <c r="F159" i="1"/>
  <c r="E244" i="1"/>
  <c r="E240" i="1"/>
  <c r="E236" i="1"/>
  <c r="E231" i="1"/>
  <c r="E227" i="1"/>
  <c r="E222" i="1"/>
  <c r="E218" i="1"/>
  <c r="E214" i="1"/>
  <c r="E209" i="1"/>
  <c r="E205" i="1"/>
  <c r="E137" i="1"/>
  <c r="E133" i="1"/>
  <c r="E128" i="1"/>
  <c r="E124" i="1"/>
  <c r="E119" i="1"/>
  <c r="E115" i="1"/>
  <c r="E110" i="1"/>
  <c r="E106" i="1"/>
  <c r="E197" i="1"/>
  <c r="E188" i="1"/>
  <c r="E175" i="1"/>
  <c r="F160" i="1"/>
  <c r="E232" i="1"/>
  <c r="F215" i="1"/>
  <c r="F202" i="1"/>
  <c r="F193" i="1"/>
  <c r="F179" i="1"/>
  <c r="F166" i="1"/>
  <c r="E243" i="1"/>
  <c r="E239" i="1"/>
  <c r="E235" i="1"/>
  <c r="E230" i="1"/>
  <c r="E226" i="1"/>
  <c r="E221" i="1"/>
  <c r="E217" i="1"/>
  <c r="E213" i="1"/>
  <c r="E208" i="1"/>
  <c r="E204" i="1"/>
  <c r="E140" i="1"/>
  <c r="E136" i="1"/>
  <c r="E132" i="1"/>
  <c r="E127" i="1"/>
  <c r="E122" i="1"/>
  <c r="E118" i="1"/>
  <c r="E114" i="1"/>
  <c r="E109" i="1"/>
  <c r="E105" i="1"/>
  <c r="E242" i="1"/>
  <c r="E238" i="1"/>
  <c r="E233" i="1"/>
  <c r="E229" i="1"/>
  <c r="E225" i="1"/>
  <c r="E220" i="1"/>
  <c r="E216" i="1"/>
  <c r="E211" i="1"/>
  <c r="E207" i="1"/>
  <c r="E203" i="1"/>
  <c r="F64" i="1"/>
  <c r="F69" i="1"/>
  <c r="F73" i="1"/>
  <c r="F77" i="1"/>
  <c r="F81" i="1"/>
  <c r="F82" i="1"/>
  <c r="F85" i="1"/>
  <c r="F86" i="1"/>
  <c r="F89" i="1"/>
  <c r="F90" i="1"/>
  <c r="F95" i="1"/>
  <c r="F99" i="1"/>
  <c r="F143" i="1"/>
  <c r="F147" i="1"/>
  <c r="F151" i="1"/>
  <c r="E57" i="1"/>
  <c r="E61" i="1"/>
  <c r="E64" i="1"/>
  <c r="E65" i="1"/>
  <c r="E69" i="1"/>
  <c r="E70" i="1"/>
  <c r="E73" i="1"/>
  <c r="E74" i="1"/>
  <c r="E77" i="1"/>
  <c r="E78" i="1"/>
  <c r="E82" i="1"/>
  <c r="E83" i="1"/>
  <c r="E86" i="1"/>
  <c r="E87" i="1"/>
  <c r="E90" i="1"/>
  <c r="E91" i="1"/>
  <c r="E95" i="1"/>
  <c r="E96" i="1"/>
  <c r="E99" i="1"/>
  <c r="E100" i="1"/>
  <c r="E143" i="1"/>
  <c r="E144" i="1"/>
  <c r="E147" i="1"/>
  <c r="E148" i="1"/>
  <c r="E151" i="1"/>
  <c r="E152" i="1"/>
  <c r="E93" i="1"/>
  <c r="E94" i="1"/>
  <c r="F96" i="1"/>
  <c r="E97" i="1"/>
  <c r="E98" i="1"/>
  <c r="F100" i="1"/>
  <c r="E101" i="1"/>
  <c r="F142" i="1"/>
  <c r="F144" i="1"/>
  <c r="E145" i="1"/>
  <c r="E146" i="1"/>
  <c r="F148" i="1"/>
  <c r="E149" i="1"/>
  <c r="F150" i="1"/>
  <c r="F152" i="1"/>
  <c r="E153" i="1"/>
  <c r="E154" i="1"/>
  <c r="E81" i="1"/>
  <c r="F83" i="1"/>
  <c r="E84" i="1"/>
  <c r="E85" i="1"/>
  <c r="F87" i="1"/>
  <c r="E88" i="1"/>
  <c r="E89" i="1"/>
  <c r="F91" i="1"/>
  <c r="F72" i="1"/>
  <c r="F74" i="1"/>
  <c r="E75" i="1"/>
  <c r="E76" i="1"/>
  <c r="F78" i="1"/>
  <c r="E79" i="1"/>
  <c r="E71" i="1"/>
  <c r="F70" i="1"/>
  <c r="E62" i="1"/>
  <c r="F63" i="1"/>
  <c r="F65" i="1"/>
  <c r="E66" i="1"/>
  <c r="E67" i="1"/>
  <c r="F61" i="1"/>
  <c r="E58" i="1"/>
  <c r="E59" i="1"/>
  <c r="E60" i="1"/>
  <c r="F57" i="1"/>
  <c r="F60" i="1" l="1"/>
  <c r="F154" i="1"/>
  <c r="F146" i="1"/>
  <c r="F98" i="1"/>
  <c r="F94" i="1"/>
  <c r="F76" i="1"/>
  <c r="F67" i="1"/>
  <c r="F59" i="1"/>
  <c r="E150" i="1"/>
  <c r="E142" i="1"/>
  <c r="E72" i="1"/>
  <c r="E63" i="1"/>
  <c r="F153" i="1"/>
  <c r="F149" i="1"/>
  <c r="F145" i="1"/>
  <c r="F101" i="1"/>
  <c r="F97" i="1"/>
  <c r="F93" i="1"/>
  <c r="F88" i="1"/>
  <c r="F84" i="1"/>
  <c r="F79" i="1"/>
  <c r="F75" i="1"/>
  <c r="F71" i="1"/>
  <c r="F66" i="1"/>
  <c r="F62" i="1"/>
  <c r="F58" i="1"/>
  <c r="F6" i="1"/>
  <c r="F24" i="1"/>
  <c r="F25" i="1"/>
  <c r="F28" i="1"/>
  <c r="F29" i="1"/>
  <c r="F42" i="1"/>
  <c r="F46" i="1"/>
  <c r="F47" i="1"/>
  <c r="F51" i="1"/>
  <c r="F54" i="1"/>
  <c r="F55" i="1"/>
  <c r="F5" i="1"/>
  <c r="E45" i="1"/>
  <c r="F52" i="1"/>
  <c r="F53" i="1"/>
  <c r="E54" i="1"/>
  <c r="E55" i="1"/>
  <c r="E51" i="1"/>
  <c r="E50" i="1"/>
  <c r="E46" i="1"/>
  <c r="E47" i="1"/>
  <c r="F48" i="1"/>
  <c r="F49" i="1"/>
  <c r="F45" i="1"/>
  <c r="E35" i="1"/>
  <c r="E39" i="1"/>
  <c r="E42" i="1"/>
  <c r="E43" i="1"/>
  <c r="F43" i="1"/>
  <c r="E41" i="1"/>
  <c r="F34" i="1"/>
  <c r="F35" i="1"/>
  <c r="E36" i="1"/>
  <c r="F37" i="1"/>
  <c r="E38" i="1"/>
  <c r="F39" i="1"/>
  <c r="E40" i="1"/>
  <c r="E33" i="1"/>
  <c r="E22" i="1"/>
  <c r="E24" i="1"/>
  <c r="E25" i="1"/>
  <c r="E26" i="1"/>
  <c r="E28" i="1"/>
  <c r="E29" i="1"/>
  <c r="E30" i="1"/>
  <c r="E31" i="1"/>
  <c r="F22" i="1"/>
  <c r="E23" i="1"/>
  <c r="F26" i="1"/>
  <c r="E27" i="1"/>
  <c r="F30" i="1"/>
  <c r="E13" i="1"/>
  <c r="E17" i="1"/>
  <c r="F13" i="1"/>
  <c r="E14" i="1"/>
  <c r="E15" i="1"/>
  <c r="E16" i="1"/>
  <c r="F17" i="1"/>
  <c r="E18" i="1"/>
  <c r="F19" i="1"/>
  <c r="E20" i="1"/>
  <c r="E6" i="1"/>
  <c r="E9" i="1" s="1"/>
  <c r="F7" i="1"/>
  <c r="E8" i="1"/>
  <c r="E5" i="1"/>
  <c r="E11" i="1" l="1"/>
  <c r="E53" i="1"/>
  <c r="E49" i="1"/>
  <c r="F38" i="1"/>
  <c r="F20" i="1"/>
  <c r="E34" i="1"/>
  <c r="E52" i="1"/>
  <c r="F41" i="1"/>
  <c r="F33" i="1"/>
  <c r="F15" i="1"/>
  <c r="E7" i="1"/>
  <c r="E10" i="1" s="1"/>
  <c r="E19" i="1"/>
  <c r="E37" i="1"/>
  <c r="F40" i="1"/>
  <c r="F36" i="1"/>
  <c r="F31" i="1"/>
  <c r="F27" i="1"/>
  <c r="F23" i="1"/>
  <c r="F18" i="1"/>
  <c r="F14" i="1"/>
  <c r="F9" i="1"/>
  <c r="F16" i="1"/>
  <c r="E48" i="1"/>
  <c r="F50" i="1"/>
  <c r="F10" i="1"/>
  <c r="F8" i="1"/>
  <c r="F11" i="1" l="1"/>
</calcChain>
</file>

<file path=xl/sharedStrings.xml><?xml version="1.0" encoding="utf-8"?>
<sst xmlns="http://schemas.openxmlformats.org/spreadsheetml/2006/main" count="57" uniqueCount="24">
  <si>
    <t>Functieschaal</t>
  </si>
  <si>
    <t>Trede</t>
  </si>
  <si>
    <t>Salaris 2020</t>
  </si>
  <si>
    <t>stijging percentage</t>
  </si>
  <si>
    <t>Stijging in Euro's</t>
  </si>
  <si>
    <t>8a</t>
  </si>
  <si>
    <t>8b</t>
  </si>
  <si>
    <t>9a</t>
  </si>
  <si>
    <t>9b</t>
  </si>
  <si>
    <t>Salaris 2021</t>
  </si>
  <si>
    <t>Salarisstijging per 1/1/2022 verhoging naar €14 per uur</t>
  </si>
  <si>
    <t>Salaris 1/1/2022</t>
  </si>
  <si>
    <t>Salarisstijging per 1/8/2022 verhoging 2% of € 61</t>
  </si>
  <si>
    <t xml:space="preserve">Salarisstijging per 1/8/2021 2% of €75 </t>
  </si>
  <si>
    <t>Verpleegkundigen en verzorgenden, klinisch (mede) behandelen klinisch ondersteunend en analytisch</t>
  </si>
  <si>
    <t>1 augsustus 2021</t>
  </si>
  <si>
    <t>Salarisschaal</t>
  </si>
  <si>
    <t>Pecentage loonsvehoging</t>
  </si>
  <si>
    <t>Loonsverhoging in euro's</t>
  </si>
  <si>
    <t>salarisverhoging percentage</t>
  </si>
  <si>
    <t>salarisverhoging in euro's</t>
  </si>
  <si>
    <t>salarisschaal</t>
  </si>
  <si>
    <t>trede</t>
  </si>
  <si>
    <t>loonsverhoging in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</si>
</sst>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€&quot;\ #,##0.00;&quot;€&quot;\ \-#,##0.00"/>
    <numFmt numFmtId="44" formatCode="_ &quot;€&quot;\ * #,##0.00_ ;_ &quot;€&quot;\ * \-#,##0.00_ ;_ &quot;€&quot;\ * &quot;-&quot;??_ ;_ @_ "/>
    <numFmt numFmtId="164" formatCode="&quot;€&quot;\ #,##0.00"/>
    <numFmt numFmtId="165" formatCode="&quot;€&quot;\ 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1" xfId="0" applyBorder="1"/>
    <xf numFmtId="3" fontId="0" fillId="0" borderId="0" xfId="0" applyNumberFormat="1"/>
    <xf numFmtId="10" fontId="0" fillId="0" borderId="0" xfId="0" applyNumberFormat="1"/>
    <xf numFmtId="0" fontId="2" fillId="0" borderId="1" xfId="0" applyFont="1" applyFill="1" applyBorder="1"/>
    <xf numFmtId="0" fontId="2" fillId="0" borderId="1" xfId="0" applyFont="1" applyBorder="1"/>
    <xf numFmtId="10" fontId="2" fillId="0" borderId="1" xfId="0" applyNumberFormat="1" applyFont="1" applyBorder="1"/>
    <xf numFmtId="7" fontId="0" fillId="0" borderId="0" xfId="0" applyNumberFormat="1"/>
    <xf numFmtId="10" fontId="0" fillId="0" borderId="1" xfId="0" applyNumberFormat="1" applyBorder="1"/>
    <xf numFmtId="0" fontId="2" fillId="0" borderId="5" xfId="0" applyFont="1" applyBorder="1"/>
    <xf numFmtId="164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10" fontId="2" fillId="0" borderId="8" xfId="0" applyNumberFormat="1" applyFont="1" applyBorder="1"/>
    <xf numFmtId="164" fontId="2" fillId="0" borderId="9" xfId="0" applyNumberFormat="1" applyFont="1" applyBorder="1"/>
    <xf numFmtId="0" fontId="0" fillId="0" borderId="10" xfId="0" applyBorder="1"/>
    <xf numFmtId="0" fontId="0" fillId="0" borderId="11" xfId="0" applyBorder="1"/>
    <xf numFmtId="10" fontId="0" fillId="0" borderId="11" xfId="0" applyNumberFormat="1" applyBorder="1"/>
    <xf numFmtId="7" fontId="0" fillId="0" borderId="4" xfId="0" applyNumberFormat="1" applyBorder="1"/>
    <xf numFmtId="0" fontId="0" fillId="0" borderId="5" xfId="0" applyBorder="1"/>
    <xf numFmtId="7" fontId="0" fillId="0" borderId="6" xfId="0" applyNumberFormat="1" applyBorder="1"/>
    <xf numFmtId="0" fontId="0" fillId="0" borderId="7" xfId="0" applyBorder="1"/>
    <xf numFmtId="0" fontId="0" fillId="0" borderId="8" xfId="0" applyBorder="1"/>
    <xf numFmtId="10" fontId="0" fillId="0" borderId="8" xfId="0" applyNumberFormat="1" applyBorder="1"/>
    <xf numFmtId="7" fontId="0" fillId="0" borderId="9" xfId="0" applyNumberFormat="1" applyBorder="1"/>
    <xf numFmtId="10" fontId="2" fillId="0" borderId="1" xfId="0" applyNumberFormat="1" applyFont="1" applyFill="1" applyBorder="1"/>
    <xf numFmtId="0" fontId="2" fillId="0" borderId="11" xfId="0" applyFont="1" applyFill="1" applyBorder="1"/>
    <xf numFmtId="10" fontId="2" fillId="0" borderId="11" xfId="0" applyNumberFormat="1" applyFont="1" applyFill="1" applyBorder="1"/>
    <xf numFmtId="0" fontId="2" fillId="0" borderId="8" xfId="0" applyFont="1" applyFill="1" applyBorder="1"/>
    <xf numFmtId="10" fontId="2" fillId="0" borderId="8" xfId="0" applyNumberFormat="1" applyFont="1" applyFill="1" applyBorder="1"/>
    <xf numFmtId="0" fontId="0" fillId="0" borderId="7" xfId="0" applyFill="1" applyBorder="1"/>
    <xf numFmtId="0" fontId="2" fillId="0" borderId="10" xfId="0" applyFont="1" applyBorder="1"/>
    <xf numFmtId="0" fontId="2" fillId="0" borderId="13" xfId="0" applyFont="1" applyBorder="1"/>
    <xf numFmtId="10" fontId="2" fillId="0" borderId="13" xfId="0" applyNumberFormat="1" applyFont="1" applyBorder="1"/>
    <xf numFmtId="0" fontId="2" fillId="0" borderId="11" xfId="0" applyFont="1" applyBorder="1"/>
    <xf numFmtId="10" fontId="2" fillId="0" borderId="11" xfId="0" applyNumberFormat="1" applyFont="1" applyBorder="1"/>
    <xf numFmtId="164" fontId="2" fillId="0" borderId="4" xfId="0" applyNumberFormat="1" applyFont="1" applyBorder="1"/>
    <xf numFmtId="0" fontId="0" fillId="0" borderId="13" xfId="0" applyBorder="1"/>
    <xf numFmtId="10" fontId="2" fillId="0" borderId="13" xfId="0" applyNumberFormat="1" applyFont="1" applyFill="1" applyBorder="1"/>
    <xf numFmtId="10" fontId="0" fillId="0" borderId="13" xfId="0" applyNumberFormat="1" applyBorder="1"/>
    <xf numFmtId="7" fontId="0" fillId="0" borderId="13" xfId="0" applyNumberFormat="1" applyBorder="1"/>
    <xf numFmtId="164" fontId="2" fillId="0" borderId="13" xfId="0" applyNumberFormat="1" applyFont="1" applyBorder="1"/>
    <xf numFmtId="10" fontId="0" fillId="0" borderId="18" xfId="0" applyNumberFormat="1" applyBorder="1"/>
    <xf numFmtId="0" fontId="0" fillId="0" borderId="0" xfId="0" applyFill="1"/>
    <xf numFmtId="3" fontId="0" fillId="0" borderId="0" xfId="0" applyNumberFormat="1" applyFill="1" applyBorder="1"/>
    <xf numFmtId="0" fontId="0" fillId="0" borderId="0" xfId="0" applyNumberFormat="1" applyFill="1" applyBorder="1"/>
    <xf numFmtId="44" fontId="0" fillId="0" borderId="0" xfId="0" applyNumberFormat="1" applyFill="1" applyBorder="1"/>
    <xf numFmtId="0" fontId="2" fillId="0" borderId="0" xfId="0" applyFont="1"/>
    <xf numFmtId="3" fontId="2" fillId="0" borderId="0" xfId="0" applyNumberFormat="1" applyFont="1"/>
    <xf numFmtId="10" fontId="2" fillId="0" borderId="0" xfId="0" applyNumberFormat="1" applyFont="1"/>
    <xf numFmtId="7" fontId="2" fillId="0" borderId="0" xfId="0" applyNumberFormat="1" applyFont="1"/>
    <xf numFmtId="0" fontId="3" fillId="0" borderId="1" xfId="0" applyFont="1" applyBorder="1"/>
    <xf numFmtId="10" fontId="3" fillId="0" borderId="1" xfId="0" applyNumberFormat="1" applyFont="1" applyBorder="1"/>
    <xf numFmtId="0" fontId="2" fillId="0" borderId="0" xfId="0" applyFont="1" applyBorder="1"/>
    <xf numFmtId="7" fontId="2" fillId="0" borderId="6" xfId="0" applyNumberFormat="1" applyFont="1" applyBorder="1"/>
    <xf numFmtId="7" fontId="2" fillId="0" borderId="9" xfId="0" applyNumberFormat="1" applyFont="1" applyBorder="1"/>
    <xf numFmtId="7" fontId="2" fillId="0" borderId="13" xfId="0" applyNumberFormat="1" applyFont="1" applyBorder="1"/>
    <xf numFmtId="7" fontId="2" fillId="0" borderId="4" xfId="0" applyNumberFormat="1" applyFont="1" applyBorder="1"/>
    <xf numFmtId="0" fontId="2" fillId="0" borderId="18" xfId="0" applyFont="1" applyBorder="1"/>
    <xf numFmtId="10" fontId="2" fillId="0" borderId="18" xfId="0" applyNumberFormat="1" applyFont="1" applyBorder="1"/>
    <xf numFmtId="0" fontId="3" fillId="0" borderId="0" xfId="0" applyFont="1"/>
    <xf numFmtId="0" fontId="1" fillId="0" borderId="0" xfId="0" applyFont="1"/>
    <xf numFmtId="164" fontId="2" fillId="0" borderId="0" xfId="0" applyNumberFormat="1" applyFont="1" applyBorder="1"/>
    <xf numFmtId="0" fontId="0" fillId="0" borderId="10" xfId="0" applyFont="1" applyBorder="1"/>
    <xf numFmtId="0" fontId="0" fillId="0" borderId="5" xfId="0" applyFont="1" applyBorder="1"/>
    <xf numFmtId="0" fontId="0" fillId="0" borderId="7" xfId="0" applyFont="1" applyBorder="1"/>
    <xf numFmtId="0" fontId="0" fillId="0" borderId="13" xfId="0" applyFont="1" applyBorder="1"/>
    <xf numFmtId="0" fontId="0" fillId="0" borderId="0" xfId="0" applyFont="1"/>
    <xf numFmtId="164" fontId="0" fillId="0" borderId="0" xfId="0" applyNumberFormat="1"/>
    <xf numFmtId="1" fontId="0" fillId="0" borderId="0" xfId="0" applyNumberFormat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0" xfId="0" applyBorder="1"/>
    <xf numFmtId="3" fontId="3" fillId="0" borderId="3" xfId="0" applyNumberFormat="1" applyFont="1" applyBorder="1"/>
    <xf numFmtId="10" fontId="3" fillId="0" borderId="3" xfId="0" applyNumberFormat="1" applyFont="1" applyBorder="1"/>
    <xf numFmtId="164" fontId="3" fillId="0" borderId="12" xfId="0" applyNumberFormat="1" applyFont="1" applyFill="1" applyBorder="1"/>
    <xf numFmtId="1" fontId="3" fillId="0" borderId="3" xfId="0" applyNumberFormat="1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0" xfId="0" applyFont="1"/>
    <xf numFmtId="0" fontId="2" fillId="0" borderId="0" xfId="0" applyNumberFormat="1" applyFont="1"/>
    <xf numFmtId="164" fontId="0" fillId="0" borderId="4" xfId="0" applyNumberFormat="1" applyBorder="1"/>
    <xf numFmtId="164" fontId="0" fillId="0" borderId="6" xfId="0" applyNumberFormat="1" applyBorder="1"/>
    <xf numFmtId="164" fontId="0" fillId="0" borderId="9" xfId="0" applyNumberFormat="1" applyBorder="1"/>
    <xf numFmtId="164" fontId="0" fillId="0" borderId="13" xfId="0" applyNumberFormat="1" applyBorder="1"/>
    <xf numFmtId="0" fontId="0" fillId="0" borderId="0" xfId="0" applyFont="1" applyBorder="1"/>
    <xf numFmtId="0" fontId="2" fillId="0" borderId="5" xfId="0" applyFont="1" applyFill="1" applyBorder="1"/>
    <xf numFmtId="0" fontId="2" fillId="0" borderId="7" xfId="0" applyFont="1" applyFill="1" applyBorder="1"/>
    <xf numFmtId="0" fontId="2" fillId="0" borderId="13" xfId="0" applyFont="1" applyFill="1" applyBorder="1"/>
    <xf numFmtId="0" fontId="0" fillId="0" borderId="13" xfId="0" applyFill="1" applyBorder="1"/>
    <xf numFmtId="0" fontId="2" fillId="0" borderId="10" xfId="0" applyFont="1" applyFill="1" applyBorder="1"/>
    <xf numFmtId="0" fontId="0" fillId="0" borderId="10" xfId="0" applyFont="1" applyFill="1" applyBorder="1"/>
    <xf numFmtId="0" fontId="0" fillId="0" borderId="5" xfId="0" applyFont="1" applyFill="1" applyBorder="1"/>
    <xf numFmtId="0" fontId="0" fillId="0" borderId="7" xfId="0" applyFont="1" applyFill="1" applyBorder="1"/>
    <xf numFmtId="0" fontId="0" fillId="0" borderId="13" xfId="0" applyFont="1" applyFill="1" applyBorder="1"/>
    <xf numFmtId="0" fontId="0" fillId="0" borderId="5" xfId="0" applyFill="1" applyBorder="1"/>
    <xf numFmtId="0" fontId="0" fillId="0" borderId="10" xfId="0" applyFill="1" applyBorder="1"/>
    <xf numFmtId="10" fontId="0" fillId="0" borderId="4" xfId="0" applyNumberFormat="1" applyBorder="1"/>
    <xf numFmtId="10" fontId="0" fillId="0" borderId="6" xfId="0" applyNumberFormat="1" applyBorder="1"/>
    <xf numFmtId="10" fontId="0" fillId="0" borderId="9" xfId="0" applyNumberFormat="1" applyBorder="1"/>
    <xf numFmtId="0" fontId="2" fillId="0" borderId="17" xfId="0" applyFont="1" applyBorder="1"/>
    <xf numFmtId="164" fontId="0" fillId="0" borderId="19" xfId="0" applyNumberFormat="1" applyBorder="1"/>
    <xf numFmtId="0" fontId="1" fillId="0" borderId="24" xfId="0" applyFont="1" applyBorder="1"/>
    <xf numFmtId="14" fontId="1" fillId="0" borderId="24" xfId="0" applyNumberFormat="1" applyFont="1" applyBorder="1"/>
    <xf numFmtId="164" fontId="2" fillId="0" borderId="19" xfId="0" applyNumberFormat="1" applyFont="1" applyBorder="1"/>
    <xf numFmtId="0" fontId="3" fillId="0" borderId="1" xfId="0" applyNumberFormat="1" applyFont="1" applyBorder="1"/>
    <xf numFmtId="7" fontId="3" fillId="0" borderId="1" xfId="0" applyNumberFormat="1" applyFont="1" applyBorder="1"/>
    <xf numFmtId="165" fontId="0" fillId="0" borderId="11" xfId="0" applyNumberFormat="1" applyBorder="1"/>
    <xf numFmtId="165" fontId="0" fillId="0" borderId="1" xfId="0" applyNumberFormat="1" applyBorder="1"/>
    <xf numFmtId="165" fontId="0" fillId="0" borderId="8" xfId="0" applyNumberFormat="1" applyBorder="1"/>
    <xf numFmtId="165" fontId="0" fillId="0" borderId="13" xfId="0" applyNumberFormat="1" applyBorder="1"/>
    <xf numFmtId="165" fontId="0" fillId="0" borderId="18" xfId="0" applyNumberFormat="1" applyBorder="1"/>
    <xf numFmtId="165" fontId="0" fillId="0" borderId="1" xfId="0" applyNumberFormat="1" applyFill="1" applyBorder="1"/>
    <xf numFmtId="165" fontId="0" fillId="0" borderId="8" xfId="0" applyNumberFormat="1" applyFill="1" applyBorder="1"/>
    <xf numFmtId="165" fontId="0" fillId="0" borderId="13" xfId="0" applyNumberFormat="1" applyFill="1" applyBorder="1"/>
    <xf numFmtId="165" fontId="0" fillId="0" borderId="11" xfId="0" applyNumberFormat="1" applyFill="1" applyBorder="1"/>
    <xf numFmtId="165" fontId="2" fillId="0" borderId="11" xfId="0" applyNumberFormat="1" applyFont="1" applyBorder="1"/>
    <xf numFmtId="165" fontId="2" fillId="0" borderId="1" xfId="0" applyNumberFormat="1" applyFont="1" applyBorder="1"/>
    <xf numFmtId="165" fontId="2" fillId="0" borderId="8" xfId="0" applyNumberFormat="1" applyFont="1" applyBorder="1"/>
    <xf numFmtId="165" fontId="2" fillId="0" borderId="13" xfId="0" applyNumberFormat="1" applyFont="1" applyBorder="1"/>
    <xf numFmtId="165" fontId="2" fillId="0" borderId="1" xfId="0" applyNumberFormat="1" applyFont="1" applyFill="1" applyBorder="1"/>
    <xf numFmtId="165" fontId="2" fillId="0" borderId="18" xfId="0" applyNumberFormat="1" applyFont="1" applyBorder="1"/>
    <xf numFmtId="0" fontId="1" fillId="0" borderId="14" xfId="0" applyFont="1" applyBorder="1"/>
    <xf numFmtId="0" fontId="1" fillId="0" borderId="15" xfId="0" applyFont="1" applyBorder="1"/>
    <xf numFmtId="15" fontId="1" fillId="0" borderId="15" xfId="0" applyNumberFormat="1" applyFont="1" applyBorder="1"/>
    <xf numFmtId="0" fontId="1" fillId="0" borderId="15" xfId="0" applyNumberFormat="1" applyFont="1" applyBorder="1"/>
    <xf numFmtId="0" fontId="1" fillId="0" borderId="16" xfId="0" applyNumberFormat="1" applyFont="1" applyBorder="1"/>
    <xf numFmtId="0" fontId="2" fillId="2" borderId="5" xfId="0" applyFont="1" applyFill="1" applyBorder="1"/>
    <xf numFmtId="0" fontId="2" fillId="2" borderId="1" xfId="0" applyFont="1" applyFill="1" applyBorder="1"/>
    <xf numFmtId="165" fontId="2" fillId="2" borderId="1" xfId="0" applyNumberFormat="1" applyFont="1" applyFill="1" applyBorder="1"/>
    <xf numFmtId="10" fontId="2" fillId="2" borderId="1" xfId="0" applyNumberFormat="1" applyFont="1" applyFill="1" applyBorder="1"/>
    <xf numFmtId="164" fontId="2" fillId="2" borderId="6" xfId="0" applyNumberFormat="1" applyFont="1" applyFill="1" applyBorder="1"/>
    <xf numFmtId="0" fontId="2" fillId="2" borderId="0" xfId="0" applyFont="1" applyFill="1"/>
    <xf numFmtId="0" fontId="2" fillId="2" borderId="7" xfId="0" applyFont="1" applyFill="1" applyBorder="1"/>
    <xf numFmtId="0" fontId="2" fillId="2" borderId="8" xfId="0" applyFont="1" applyFill="1" applyBorder="1"/>
    <xf numFmtId="165" fontId="2" fillId="2" borderId="8" xfId="0" applyNumberFormat="1" applyFont="1" applyFill="1" applyBorder="1"/>
    <xf numFmtId="10" fontId="2" fillId="2" borderId="8" xfId="0" applyNumberFormat="1" applyFont="1" applyFill="1" applyBorder="1"/>
    <xf numFmtId="164" fontId="2" fillId="2" borderId="9" xfId="0" applyNumberFormat="1" applyFont="1" applyFill="1" applyBorder="1"/>
    <xf numFmtId="0" fontId="0" fillId="2" borderId="13" xfId="0" applyFont="1" applyFill="1" applyBorder="1"/>
    <xf numFmtId="0" fontId="2" fillId="2" borderId="13" xfId="0" applyFont="1" applyFill="1" applyBorder="1"/>
    <xf numFmtId="165" fontId="2" fillId="2" borderId="13" xfId="0" applyNumberFormat="1" applyFont="1" applyFill="1" applyBorder="1"/>
    <xf numFmtId="0" fontId="0" fillId="2" borderId="10" xfId="0" applyFont="1" applyFill="1" applyBorder="1"/>
    <xf numFmtId="0" fontId="2" fillId="2" borderId="11" xfId="0" applyFont="1" applyFill="1" applyBorder="1"/>
    <xf numFmtId="165" fontId="2" fillId="2" borderId="11" xfId="0" applyNumberFormat="1" applyFont="1" applyFill="1" applyBorder="1"/>
    <xf numFmtId="10" fontId="2" fillId="2" borderId="11" xfId="0" applyNumberFormat="1" applyFont="1" applyFill="1" applyBorder="1"/>
    <xf numFmtId="7" fontId="2" fillId="2" borderId="4" xfId="0" applyNumberFormat="1" applyFont="1" applyFill="1" applyBorder="1"/>
    <xf numFmtId="0" fontId="0" fillId="2" borderId="5" xfId="0" applyFont="1" applyFill="1" applyBorder="1"/>
    <xf numFmtId="7" fontId="2" fillId="2" borderId="6" xfId="0" applyNumberFormat="1" applyFont="1" applyFill="1" applyBorder="1"/>
    <xf numFmtId="0" fontId="0" fillId="2" borderId="5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4"/>
  <sheetViews>
    <sheetView tabSelected="1" topLeftCell="A136" zoomScaleNormal="100" workbookViewId="0">
      <selection activeCell="H162" sqref="H162"/>
    </sheetView>
  </sheetViews>
  <sheetFormatPr defaultRowHeight="15" x14ac:dyDescent="0.25"/>
  <cols>
    <col min="1" max="1" width="13.140625" bestFit="1" customWidth="1"/>
    <col min="2" max="2" width="6.140625" bestFit="1" customWidth="1"/>
    <col min="3" max="3" width="11.140625" style="2" bestFit="1" customWidth="1"/>
    <col min="4" max="4" width="34.7109375" style="2" bestFit="1" customWidth="1"/>
    <col min="5" max="5" width="18.140625" bestFit="1" customWidth="1"/>
    <col min="6" max="6" width="15.7109375" bestFit="1" customWidth="1"/>
    <col min="8" max="8" width="17.7109375" bestFit="1" customWidth="1"/>
    <col min="9" max="9" width="6.140625" bestFit="1" customWidth="1"/>
    <col min="10" max="10" width="8.7109375" style="2" customWidth="1"/>
    <col min="11" max="11" width="15.7109375" style="2" bestFit="1" customWidth="1"/>
    <col min="12" max="12" width="24.140625" style="3" bestFit="1" customWidth="1"/>
    <col min="13" max="13" width="23.42578125" style="7" bestFit="1" customWidth="1"/>
    <col min="14" max="14" width="16" bestFit="1" customWidth="1"/>
  </cols>
  <sheetData>
    <row r="1" spans="1:18" x14ac:dyDescent="0.25">
      <c r="D1" s="44"/>
      <c r="E1" s="45"/>
      <c r="F1" s="43"/>
    </row>
    <row r="2" spans="1:18" x14ac:dyDescent="0.25">
      <c r="D2" s="44"/>
      <c r="E2" s="46"/>
      <c r="F2" s="43"/>
      <c r="K2" s="87"/>
    </row>
    <row r="3" spans="1:18" ht="15.75" thickBot="1" x14ac:dyDescent="0.3"/>
    <row r="4" spans="1:18" ht="15.75" thickBot="1" x14ac:dyDescent="0.3">
      <c r="A4" s="85" t="s">
        <v>0</v>
      </c>
      <c r="B4" s="86" t="s">
        <v>1</v>
      </c>
      <c r="C4" s="81" t="s">
        <v>2</v>
      </c>
      <c r="D4" s="81" t="s">
        <v>13</v>
      </c>
      <c r="E4" s="82" t="s">
        <v>3</v>
      </c>
      <c r="F4" s="83" t="s">
        <v>4</v>
      </c>
      <c r="H4" s="61"/>
    </row>
    <row r="5" spans="1:18" x14ac:dyDescent="0.25">
      <c r="A5" s="31">
        <v>1</v>
      </c>
      <c r="B5" s="34">
        <v>0</v>
      </c>
      <c r="C5" s="124">
        <v>1792</v>
      </c>
      <c r="D5" s="124">
        <f>C5+75</f>
        <v>1867</v>
      </c>
      <c r="E5" s="35">
        <f>D5/C5-1</f>
        <v>4.1852678571428603E-2</v>
      </c>
      <c r="F5" s="36">
        <f>D5-C5</f>
        <v>75</v>
      </c>
      <c r="G5" s="47"/>
      <c r="H5" s="60"/>
      <c r="I5" s="47"/>
      <c r="J5" s="48"/>
      <c r="K5" s="48"/>
      <c r="L5" s="49"/>
      <c r="M5" s="50"/>
      <c r="N5" s="47"/>
      <c r="O5" s="47"/>
      <c r="P5" s="47"/>
      <c r="Q5" s="47"/>
      <c r="R5" s="47"/>
    </row>
    <row r="6" spans="1:18" x14ac:dyDescent="0.25">
      <c r="A6" s="9"/>
      <c r="B6" s="5">
        <v>1</v>
      </c>
      <c r="C6" s="125">
        <v>1870</v>
      </c>
      <c r="D6" s="125">
        <f>C6+75</f>
        <v>1945</v>
      </c>
      <c r="E6" s="6">
        <f t="shared" ref="E6:E69" si="0">D6/C6-1</f>
        <v>4.0106951871657692E-2</v>
      </c>
      <c r="F6" s="10">
        <f t="shared" ref="F6:F69" si="1">D6-C6</f>
        <v>75</v>
      </c>
      <c r="G6" s="47"/>
      <c r="H6" s="47"/>
      <c r="I6" s="47"/>
      <c r="J6" s="48"/>
      <c r="K6" s="48"/>
      <c r="L6" s="49"/>
      <c r="M6" s="50"/>
      <c r="N6" s="47"/>
      <c r="O6" s="47"/>
      <c r="P6" s="47"/>
      <c r="Q6" s="47"/>
      <c r="R6" s="47"/>
    </row>
    <row r="7" spans="1:18" x14ac:dyDescent="0.25">
      <c r="A7" s="9"/>
      <c r="B7" s="5">
        <v>2</v>
      </c>
      <c r="C7" s="125">
        <v>1950</v>
      </c>
      <c r="D7" s="125">
        <f t="shared" ref="D7:D11" si="2">C7+75</f>
        <v>2025</v>
      </c>
      <c r="E7" s="6">
        <f t="shared" si="0"/>
        <v>3.8461538461538547E-2</v>
      </c>
      <c r="F7" s="10">
        <f t="shared" si="1"/>
        <v>75</v>
      </c>
      <c r="G7" s="47"/>
      <c r="H7" s="47"/>
      <c r="I7" s="47"/>
      <c r="J7" s="48"/>
      <c r="K7" s="48"/>
      <c r="L7" s="49"/>
      <c r="M7" s="50"/>
      <c r="N7" s="47"/>
      <c r="O7" s="47"/>
      <c r="P7" s="47"/>
      <c r="Q7" s="47"/>
      <c r="R7" s="47"/>
    </row>
    <row r="8" spans="1:18" x14ac:dyDescent="0.25">
      <c r="A8" s="9"/>
      <c r="B8" s="5">
        <v>3</v>
      </c>
      <c r="C8" s="125">
        <v>1989</v>
      </c>
      <c r="D8" s="125">
        <f t="shared" si="2"/>
        <v>2064</v>
      </c>
      <c r="E8" s="6">
        <f t="shared" si="0"/>
        <v>3.7707390648567207E-2</v>
      </c>
      <c r="F8" s="10">
        <f t="shared" si="1"/>
        <v>75</v>
      </c>
      <c r="G8" s="47"/>
      <c r="H8" s="47"/>
      <c r="I8" s="47"/>
      <c r="J8" s="48"/>
      <c r="K8" s="48"/>
      <c r="L8" s="49"/>
      <c r="M8" s="50"/>
      <c r="N8" s="47"/>
      <c r="O8" s="47"/>
      <c r="P8" s="47"/>
      <c r="Q8" s="47"/>
      <c r="R8" s="47"/>
    </row>
    <row r="9" spans="1:18" x14ac:dyDescent="0.25">
      <c r="A9" s="9"/>
      <c r="B9" s="5">
        <v>4</v>
      </c>
      <c r="C9" s="125">
        <v>2028</v>
      </c>
      <c r="D9" s="125">
        <f t="shared" si="2"/>
        <v>2103</v>
      </c>
      <c r="E9" s="6">
        <f t="shared" si="0"/>
        <v>3.6982248520710082E-2</v>
      </c>
      <c r="F9" s="10">
        <f t="shared" si="1"/>
        <v>75</v>
      </c>
      <c r="G9" s="47"/>
      <c r="H9" s="47"/>
      <c r="I9" s="47"/>
      <c r="J9" s="48"/>
      <c r="K9" s="48"/>
      <c r="L9" s="49"/>
      <c r="M9" s="50"/>
      <c r="N9" s="47"/>
      <c r="O9" s="47"/>
      <c r="P9" s="47"/>
      <c r="Q9" s="47"/>
      <c r="R9" s="47"/>
    </row>
    <row r="10" spans="1:18" x14ac:dyDescent="0.25">
      <c r="A10" s="9"/>
      <c r="B10" s="5">
        <v>5</v>
      </c>
      <c r="C10" s="125">
        <v>2072</v>
      </c>
      <c r="D10" s="125">
        <f t="shared" si="2"/>
        <v>2147</v>
      </c>
      <c r="E10" s="6">
        <f t="shared" si="0"/>
        <v>3.6196911196911152E-2</v>
      </c>
      <c r="F10" s="10">
        <f t="shared" si="1"/>
        <v>75</v>
      </c>
      <c r="G10" s="47"/>
      <c r="H10" s="47"/>
      <c r="I10" s="47"/>
      <c r="J10" s="48"/>
      <c r="K10" s="48"/>
      <c r="L10" s="49"/>
      <c r="M10" s="50"/>
      <c r="N10" s="47"/>
      <c r="O10" s="47"/>
      <c r="P10" s="47"/>
      <c r="Q10" s="47"/>
      <c r="R10" s="47"/>
    </row>
    <row r="11" spans="1:18" ht="15.75" thickBot="1" x14ac:dyDescent="0.3">
      <c r="A11" s="11"/>
      <c r="B11" s="12">
        <v>6</v>
      </c>
      <c r="C11" s="126">
        <v>2131</v>
      </c>
      <c r="D11" s="126">
        <f t="shared" si="2"/>
        <v>2206</v>
      </c>
      <c r="E11" s="13">
        <f t="shared" si="0"/>
        <v>3.5194744251525023E-2</v>
      </c>
      <c r="F11" s="14">
        <f t="shared" si="1"/>
        <v>75</v>
      </c>
      <c r="G11" s="47"/>
      <c r="H11" s="47"/>
      <c r="I11" s="47"/>
      <c r="J11" s="48"/>
      <c r="K11" s="48"/>
      <c r="L11" s="49"/>
      <c r="M11" s="50"/>
      <c r="N11" s="47"/>
      <c r="O11" s="47"/>
      <c r="P11" s="47"/>
      <c r="Q11" s="47"/>
      <c r="R11" s="47"/>
    </row>
    <row r="12" spans="1:18" ht="15.75" thickBot="1" x14ac:dyDescent="0.3">
      <c r="A12" s="32"/>
      <c r="B12" s="32"/>
      <c r="C12" s="127"/>
      <c r="D12" s="127"/>
      <c r="E12" s="33"/>
      <c r="F12" s="41"/>
      <c r="G12" s="47"/>
      <c r="H12" s="47"/>
      <c r="I12" s="47"/>
      <c r="J12" s="48"/>
      <c r="K12" s="48"/>
      <c r="L12" s="49"/>
      <c r="M12" s="50"/>
      <c r="N12" s="47"/>
      <c r="O12" s="47"/>
      <c r="P12" s="47"/>
      <c r="Q12" s="47"/>
      <c r="R12" s="47"/>
    </row>
    <row r="13" spans="1:18" x14ac:dyDescent="0.25">
      <c r="A13" s="31">
        <v>2</v>
      </c>
      <c r="B13" s="34">
        <v>0</v>
      </c>
      <c r="C13" s="124">
        <v>1831</v>
      </c>
      <c r="D13" s="124">
        <f>C13+75</f>
        <v>1906</v>
      </c>
      <c r="E13" s="35">
        <f t="shared" si="0"/>
        <v>4.0961223375204803E-2</v>
      </c>
      <c r="F13" s="36">
        <f t="shared" si="1"/>
        <v>75</v>
      </c>
      <c r="G13" s="47"/>
      <c r="H13" s="47"/>
      <c r="I13" s="47"/>
      <c r="J13" s="48"/>
      <c r="K13" s="48"/>
      <c r="L13" s="49"/>
      <c r="M13" s="50"/>
      <c r="N13" s="47"/>
      <c r="O13" s="47"/>
      <c r="P13" s="47"/>
      <c r="Q13" s="47"/>
      <c r="R13" s="47"/>
    </row>
    <row r="14" spans="1:18" x14ac:dyDescent="0.25">
      <c r="A14" s="9"/>
      <c r="B14" s="5">
        <v>1</v>
      </c>
      <c r="C14" s="125">
        <v>1912</v>
      </c>
      <c r="D14" s="125">
        <f t="shared" ref="D14:D20" si="3">C14+75</f>
        <v>1987</v>
      </c>
      <c r="E14" s="6">
        <f t="shared" si="0"/>
        <v>3.9225941422594168E-2</v>
      </c>
      <c r="F14" s="10">
        <f t="shared" si="1"/>
        <v>75</v>
      </c>
      <c r="G14" s="47"/>
      <c r="H14" s="47"/>
      <c r="I14" s="47"/>
      <c r="J14" s="48"/>
      <c r="K14" s="48"/>
      <c r="L14" s="49"/>
      <c r="M14" s="50"/>
      <c r="N14" s="47"/>
      <c r="O14" s="47"/>
      <c r="P14" s="47"/>
      <c r="Q14" s="47"/>
      <c r="R14" s="47"/>
    </row>
    <row r="15" spans="1:18" x14ac:dyDescent="0.25">
      <c r="A15" s="9"/>
      <c r="B15" s="5">
        <v>2</v>
      </c>
      <c r="C15" s="125">
        <v>1989</v>
      </c>
      <c r="D15" s="125">
        <f>C15+75</f>
        <v>2064</v>
      </c>
      <c r="E15" s="6">
        <f t="shared" si="0"/>
        <v>3.7707390648567207E-2</v>
      </c>
      <c r="F15" s="10">
        <f t="shared" si="1"/>
        <v>75</v>
      </c>
      <c r="G15" s="47"/>
      <c r="H15" s="47"/>
      <c r="I15" s="47"/>
      <c r="J15" s="48"/>
      <c r="K15" s="48"/>
      <c r="L15" s="49"/>
      <c r="M15" s="50"/>
      <c r="N15" s="47"/>
      <c r="O15" s="47"/>
      <c r="P15" s="47"/>
      <c r="Q15" s="47"/>
      <c r="R15" s="47"/>
    </row>
    <row r="16" spans="1:18" x14ac:dyDescent="0.25">
      <c r="A16" s="9"/>
      <c r="B16" s="5">
        <v>3</v>
      </c>
      <c r="C16" s="125">
        <v>2072</v>
      </c>
      <c r="D16" s="125">
        <f t="shared" si="3"/>
        <v>2147</v>
      </c>
      <c r="E16" s="6">
        <f t="shared" si="0"/>
        <v>3.6196911196911152E-2</v>
      </c>
      <c r="F16" s="10">
        <f t="shared" si="1"/>
        <v>75</v>
      </c>
      <c r="G16" s="47"/>
      <c r="H16" s="47"/>
      <c r="I16" s="47"/>
      <c r="J16" s="48"/>
      <c r="K16" s="48"/>
      <c r="L16" s="49"/>
      <c r="M16" s="50"/>
      <c r="N16" s="47"/>
      <c r="O16" s="47"/>
      <c r="P16" s="47"/>
      <c r="Q16" s="47"/>
      <c r="R16" s="47"/>
    </row>
    <row r="17" spans="1:18" x14ac:dyDescent="0.25">
      <c r="A17" s="9"/>
      <c r="B17" s="5">
        <v>4</v>
      </c>
      <c r="C17" s="125">
        <v>2131</v>
      </c>
      <c r="D17" s="125">
        <f t="shared" si="3"/>
        <v>2206</v>
      </c>
      <c r="E17" s="6">
        <f t="shared" si="0"/>
        <v>3.5194744251525023E-2</v>
      </c>
      <c r="F17" s="10">
        <f t="shared" si="1"/>
        <v>75</v>
      </c>
      <c r="G17" s="47"/>
      <c r="H17" s="47"/>
      <c r="I17" s="47"/>
      <c r="J17" s="48"/>
      <c r="K17" s="48"/>
      <c r="L17" s="49"/>
      <c r="M17" s="50"/>
      <c r="N17" s="47"/>
      <c r="O17" s="47"/>
      <c r="P17" s="47"/>
      <c r="Q17" s="47"/>
      <c r="R17" s="47"/>
    </row>
    <row r="18" spans="1:18" x14ac:dyDescent="0.25">
      <c r="A18" s="9"/>
      <c r="B18" s="5">
        <v>5</v>
      </c>
      <c r="C18" s="125">
        <v>2195</v>
      </c>
      <c r="D18" s="125">
        <f t="shared" si="3"/>
        <v>2270</v>
      </c>
      <c r="E18" s="6">
        <f t="shared" si="0"/>
        <v>3.4168564920273425E-2</v>
      </c>
      <c r="F18" s="10">
        <f t="shared" si="1"/>
        <v>75</v>
      </c>
      <c r="G18" s="47"/>
      <c r="H18" s="47"/>
      <c r="I18" s="47"/>
      <c r="J18" s="48"/>
      <c r="K18" s="48"/>
      <c r="L18" s="49"/>
      <c r="M18" s="50"/>
      <c r="N18" s="47"/>
      <c r="O18" s="47"/>
      <c r="P18" s="47"/>
      <c r="Q18" s="47"/>
      <c r="R18" s="47"/>
    </row>
    <row r="19" spans="1:18" x14ac:dyDescent="0.25">
      <c r="A19" s="9"/>
      <c r="B19" s="5">
        <v>6</v>
      </c>
      <c r="C19" s="125">
        <v>2271</v>
      </c>
      <c r="D19" s="125">
        <f t="shared" si="3"/>
        <v>2346</v>
      </c>
      <c r="E19" s="6">
        <f t="shared" si="0"/>
        <v>3.302509907529716E-2</v>
      </c>
      <c r="F19" s="10">
        <f t="shared" si="1"/>
        <v>75</v>
      </c>
      <c r="G19" s="47"/>
      <c r="H19" s="47"/>
      <c r="I19" s="47"/>
      <c r="J19" s="48"/>
      <c r="K19" s="48"/>
      <c r="L19" s="49"/>
      <c r="M19" s="50"/>
      <c r="N19" s="47"/>
      <c r="O19" s="47"/>
      <c r="P19" s="47"/>
      <c r="Q19" s="47"/>
      <c r="R19" s="47"/>
    </row>
    <row r="20" spans="1:18" ht="15.75" thickBot="1" x14ac:dyDescent="0.3">
      <c r="A20" s="11"/>
      <c r="B20" s="12">
        <v>7</v>
      </c>
      <c r="C20" s="126">
        <v>2353</v>
      </c>
      <c r="D20" s="126">
        <f t="shared" si="3"/>
        <v>2428</v>
      </c>
      <c r="E20" s="13">
        <f t="shared" si="0"/>
        <v>3.1874203144921287E-2</v>
      </c>
      <c r="F20" s="14">
        <f t="shared" si="1"/>
        <v>75</v>
      </c>
      <c r="G20" s="47"/>
      <c r="H20" s="47"/>
      <c r="I20" s="47"/>
      <c r="J20" s="48"/>
      <c r="K20" s="48"/>
      <c r="L20" s="49"/>
      <c r="M20" s="50"/>
      <c r="N20" s="47"/>
      <c r="O20" s="47"/>
      <c r="P20" s="47"/>
      <c r="Q20" s="47"/>
      <c r="R20" s="47"/>
    </row>
    <row r="21" spans="1:18" ht="15.75" thickBot="1" x14ac:dyDescent="0.3">
      <c r="A21" s="32"/>
      <c r="B21" s="32"/>
      <c r="C21" s="127"/>
      <c r="D21" s="127"/>
      <c r="E21" s="33"/>
      <c r="F21" s="41"/>
      <c r="G21" s="47"/>
      <c r="H21" s="47"/>
      <c r="I21" s="47"/>
      <c r="J21" s="48"/>
      <c r="K21" s="48"/>
      <c r="L21" s="49"/>
      <c r="M21" s="50"/>
      <c r="N21" s="47"/>
      <c r="O21" s="47"/>
      <c r="P21" s="47"/>
      <c r="Q21" s="47"/>
      <c r="R21" s="47"/>
    </row>
    <row r="22" spans="1:18" x14ac:dyDescent="0.25">
      <c r="A22" s="31">
        <v>3</v>
      </c>
      <c r="B22" s="34">
        <v>0</v>
      </c>
      <c r="C22" s="124">
        <v>1870</v>
      </c>
      <c r="D22" s="124">
        <f>C22+75</f>
        <v>1945</v>
      </c>
      <c r="E22" s="35">
        <f t="shared" si="0"/>
        <v>4.0106951871657692E-2</v>
      </c>
      <c r="F22" s="36">
        <f t="shared" si="1"/>
        <v>75</v>
      </c>
      <c r="G22" s="47"/>
      <c r="H22" s="47"/>
      <c r="I22" s="47"/>
      <c r="J22" s="48"/>
      <c r="K22" s="48"/>
      <c r="L22" s="49"/>
      <c r="M22" s="50"/>
      <c r="N22" s="47"/>
      <c r="O22" s="47"/>
      <c r="P22" s="47"/>
      <c r="Q22" s="47"/>
      <c r="R22" s="47"/>
    </row>
    <row r="23" spans="1:18" x14ac:dyDescent="0.25">
      <c r="A23" s="9"/>
      <c r="B23" s="5">
        <v>1</v>
      </c>
      <c r="C23" s="125">
        <v>1912</v>
      </c>
      <c r="D23" s="125">
        <f t="shared" ref="D23:D31" si="4">C23+75</f>
        <v>1987</v>
      </c>
      <c r="E23" s="6">
        <f t="shared" si="0"/>
        <v>3.9225941422594168E-2</v>
      </c>
      <c r="F23" s="10">
        <f t="shared" si="1"/>
        <v>75</v>
      </c>
      <c r="G23" s="47"/>
      <c r="H23" s="47"/>
      <c r="I23" s="47"/>
      <c r="J23" s="48"/>
      <c r="K23" s="48"/>
      <c r="L23" s="49"/>
      <c r="M23" s="50"/>
      <c r="N23" s="47"/>
      <c r="O23" s="47"/>
      <c r="P23" s="47"/>
      <c r="Q23" s="47"/>
      <c r="R23" s="47"/>
    </row>
    <row r="24" spans="1:18" x14ac:dyDescent="0.25">
      <c r="A24" s="9"/>
      <c r="B24" s="5">
        <v>2</v>
      </c>
      <c r="C24" s="125">
        <v>1989</v>
      </c>
      <c r="D24" s="125">
        <f t="shared" si="4"/>
        <v>2064</v>
      </c>
      <c r="E24" s="6">
        <f t="shared" si="0"/>
        <v>3.7707390648567207E-2</v>
      </c>
      <c r="F24" s="10">
        <f t="shared" si="1"/>
        <v>75</v>
      </c>
      <c r="G24" s="47"/>
      <c r="H24" s="47"/>
      <c r="I24" s="47"/>
      <c r="J24" s="48"/>
      <c r="K24" s="48"/>
      <c r="L24" s="49"/>
      <c r="M24" s="50"/>
      <c r="N24" s="47"/>
      <c r="O24" s="47"/>
      <c r="P24" s="47"/>
      <c r="Q24" s="47"/>
      <c r="R24" s="47"/>
    </row>
    <row r="25" spans="1:18" x14ac:dyDescent="0.25">
      <c r="A25" s="9"/>
      <c r="B25" s="5">
        <v>3</v>
      </c>
      <c r="C25" s="125">
        <v>2072</v>
      </c>
      <c r="D25" s="125">
        <f t="shared" si="4"/>
        <v>2147</v>
      </c>
      <c r="E25" s="6">
        <f t="shared" si="0"/>
        <v>3.6196911196911152E-2</v>
      </c>
      <c r="F25" s="10">
        <f t="shared" si="1"/>
        <v>75</v>
      </c>
      <c r="G25" s="47"/>
      <c r="H25" s="47"/>
      <c r="I25" s="47"/>
      <c r="J25" s="48"/>
      <c r="K25" s="48"/>
      <c r="L25" s="49"/>
      <c r="M25" s="50"/>
      <c r="N25" s="47"/>
      <c r="O25" s="47"/>
      <c r="P25" s="47"/>
      <c r="Q25" s="47"/>
      <c r="R25" s="47"/>
    </row>
    <row r="26" spans="1:18" x14ac:dyDescent="0.25">
      <c r="A26" s="9"/>
      <c r="B26" s="5">
        <v>4</v>
      </c>
      <c r="C26" s="125">
        <v>2195</v>
      </c>
      <c r="D26" s="125">
        <f t="shared" si="4"/>
        <v>2270</v>
      </c>
      <c r="E26" s="6">
        <f t="shared" si="0"/>
        <v>3.4168564920273425E-2</v>
      </c>
      <c r="F26" s="10">
        <f t="shared" si="1"/>
        <v>75</v>
      </c>
      <c r="G26" s="47"/>
      <c r="H26" s="47"/>
      <c r="I26" s="47"/>
      <c r="J26" s="48"/>
      <c r="K26" s="48"/>
      <c r="L26" s="49"/>
      <c r="M26" s="50"/>
      <c r="N26" s="47"/>
      <c r="O26" s="47"/>
      <c r="P26" s="47"/>
      <c r="Q26" s="47"/>
      <c r="R26" s="47"/>
    </row>
    <row r="27" spans="1:18" x14ac:dyDescent="0.25">
      <c r="A27" s="9"/>
      <c r="B27" s="5">
        <v>5</v>
      </c>
      <c r="C27" s="125">
        <v>2271</v>
      </c>
      <c r="D27" s="125">
        <f t="shared" si="4"/>
        <v>2346</v>
      </c>
      <c r="E27" s="6">
        <f t="shared" si="0"/>
        <v>3.302509907529716E-2</v>
      </c>
      <c r="F27" s="10">
        <f t="shared" si="1"/>
        <v>75</v>
      </c>
      <c r="G27" s="47"/>
      <c r="H27" s="47"/>
      <c r="I27" s="47"/>
      <c r="J27" s="48"/>
      <c r="K27" s="48"/>
      <c r="L27" s="49"/>
      <c r="M27" s="50"/>
      <c r="N27" s="47"/>
      <c r="O27" s="47"/>
      <c r="P27" s="47"/>
      <c r="Q27" s="47"/>
      <c r="R27" s="47"/>
    </row>
    <row r="28" spans="1:18" x14ac:dyDescent="0.25">
      <c r="A28" s="9"/>
      <c r="B28" s="5">
        <v>6</v>
      </c>
      <c r="C28" s="125">
        <v>2353</v>
      </c>
      <c r="D28" s="125">
        <f t="shared" si="4"/>
        <v>2428</v>
      </c>
      <c r="E28" s="6">
        <f t="shared" si="0"/>
        <v>3.1874203144921287E-2</v>
      </c>
      <c r="F28" s="10">
        <f t="shared" si="1"/>
        <v>75</v>
      </c>
      <c r="G28" s="47"/>
      <c r="H28" s="47"/>
      <c r="I28" s="47"/>
      <c r="J28" s="48"/>
      <c r="K28" s="48"/>
      <c r="L28" s="49"/>
      <c r="M28" s="50"/>
      <c r="N28" s="47"/>
      <c r="O28" s="47"/>
      <c r="P28" s="47"/>
      <c r="Q28" s="47"/>
      <c r="R28" s="47"/>
    </row>
    <row r="29" spans="1:18" x14ac:dyDescent="0.25">
      <c r="A29" s="9"/>
      <c r="B29" s="5">
        <v>7</v>
      </c>
      <c r="C29" s="125">
        <v>2422</v>
      </c>
      <c r="D29" s="125">
        <f t="shared" si="4"/>
        <v>2497</v>
      </c>
      <c r="E29" s="6">
        <f t="shared" si="0"/>
        <v>3.0966143682906733E-2</v>
      </c>
      <c r="F29" s="10">
        <f t="shared" si="1"/>
        <v>75</v>
      </c>
      <c r="G29" s="47"/>
      <c r="H29" s="47"/>
      <c r="I29" s="47"/>
      <c r="J29" s="48"/>
      <c r="K29" s="48"/>
      <c r="L29" s="49"/>
      <c r="M29" s="50"/>
      <c r="N29" s="47"/>
      <c r="O29" s="47"/>
      <c r="P29" s="47"/>
      <c r="Q29" s="47"/>
      <c r="R29" s="47"/>
    </row>
    <row r="30" spans="1:18" x14ac:dyDescent="0.25">
      <c r="A30" s="9"/>
      <c r="B30" s="5">
        <v>8</v>
      </c>
      <c r="C30" s="125">
        <v>2495</v>
      </c>
      <c r="D30" s="125">
        <f t="shared" si="4"/>
        <v>2570</v>
      </c>
      <c r="E30" s="6">
        <f t="shared" si="0"/>
        <v>3.0060120240480881E-2</v>
      </c>
      <c r="F30" s="10">
        <f t="shared" si="1"/>
        <v>75</v>
      </c>
      <c r="G30" s="47"/>
      <c r="H30" s="47"/>
      <c r="I30" s="47"/>
      <c r="J30" s="48"/>
      <c r="K30" s="48"/>
      <c r="L30" s="49"/>
      <c r="M30" s="50"/>
      <c r="N30" s="47"/>
      <c r="O30" s="47"/>
      <c r="P30" s="47"/>
      <c r="Q30" s="47"/>
      <c r="R30" s="47"/>
    </row>
    <row r="31" spans="1:18" ht="15.75" thickBot="1" x14ac:dyDescent="0.3">
      <c r="A31" s="11"/>
      <c r="B31" s="12">
        <v>9</v>
      </c>
      <c r="C31" s="126">
        <v>2563</v>
      </c>
      <c r="D31" s="126">
        <f t="shared" si="4"/>
        <v>2638</v>
      </c>
      <c r="E31" s="13">
        <f t="shared" si="0"/>
        <v>2.9262582910651647E-2</v>
      </c>
      <c r="F31" s="14">
        <f t="shared" si="1"/>
        <v>75</v>
      </c>
      <c r="G31" s="47"/>
      <c r="H31" s="47"/>
      <c r="I31" s="47"/>
      <c r="J31" s="48"/>
      <c r="K31" s="48"/>
      <c r="L31" s="49"/>
      <c r="M31" s="50"/>
      <c r="N31" s="47"/>
      <c r="O31" s="47"/>
      <c r="P31" s="47"/>
      <c r="Q31" s="47"/>
      <c r="R31" s="47"/>
    </row>
    <row r="32" spans="1:18" ht="15.75" thickBot="1" x14ac:dyDescent="0.3">
      <c r="A32" s="32"/>
      <c r="B32" s="32"/>
      <c r="C32" s="127"/>
      <c r="D32" s="127"/>
      <c r="E32" s="33"/>
      <c r="F32" s="41"/>
      <c r="G32" s="47"/>
      <c r="H32" s="47"/>
      <c r="I32" s="47"/>
      <c r="J32" s="48"/>
      <c r="K32" s="48"/>
      <c r="L32" s="49"/>
      <c r="M32" s="50"/>
      <c r="N32" s="47"/>
      <c r="O32" s="47"/>
      <c r="P32" s="47"/>
      <c r="Q32" s="47"/>
      <c r="R32" s="47"/>
    </row>
    <row r="33" spans="1:18" x14ac:dyDescent="0.25">
      <c r="A33" s="31">
        <v>4</v>
      </c>
      <c r="B33" s="34">
        <v>0</v>
      </c>
      <c r="C33" s="124">
        <v>1912</v>
      </c>
      <c r="D33" s="124">
        <f>C33+75</f>
        <v>1987</v>
      </c>
      <c r="E33" s="35">
        <f t="shared" si="0"/>
        <v>3.9225941422594168E-2</v>
      </c>
      <c r="F33" s="36">
        <f t="shared" si="1"/>
        <v>75</v>
      </c>
      <c r="G33" s="47"/>
      <c r="H33" s="47"/>
      <c r="I33" s="47"/>
      <c r="J33" s="48"/>
      <c r="K33" s="48"/>
      <c r="L33" s="49"/>
      <c r="M33" s="50"/>
      <c r="N33" s="47"/>
      <c r="O33" s="47"/>
      <c r="P33" s="47"/>
      <c r="Q33" s="47"/>
      <c r="R33" s="47"/>
    </row>
    <row r="34" spans="1:18" x14ac:dyDescent="0.25">
      <c r="A34" s="9"/>
      <c r="B34" s="5">
        <v>1</v>
      </c>
      <c r="C34" s="125">
        <v>1950</v>
      </c>
      <c r="D34" s="125">
        <f t="shared" ref="D34:D42" si="5">C34+75</f>
        <v>2025</v>
      </c>
      <c r="E34" s="6">
        <f t="shared" si="0"/>
        <v>3.8461538461538547E-2</v>
      </c>
      <c r="F34" s="10">
        <f t="shared" si="1"/>
        <v>75</v>
      </c>
      <c r="G34" s="47"/>
      <c r="H34" s="47"/>
      <c r="I34" s="47"/>
      <c r="J34" s="48"/>
      <c r="K34" s="48"/>
      <c r="L34" s="49"/>
      <c r="M34" s="50"/>
      <c r="N34" s="47"/>
      <c r="O34" s="47"/>
      <c r="P34" s="47"/>
      <c r="Q34" s="47"/>
      <c r="R34" s="47"/>
    </row>
    <row r="35" spans="1:18" x14ac:dyDescent="0.25">
      <c r="A35" s="9"/>
      <c r="B35" s="5">
        <v>2</v>
      </c>
      <c r="C35" s="125">
        <v>2028</v>
      </c>
      <c r="D35" s="125">
        <f t="shared" si="5"/>
        <v>2103</v>
      </c>
      <c r="E35" s="6">
        <f t="shared" si="0"/>
        <v>3.6982248520710082E-2</v>
      </c>
      <c r="F35" s="10">
        <f t="shared" si="1"/>
        <v>75</v>
      </c>
      <c r="G35" s="47"/>
      <c r="H35" s="47"/>
      <c r="I35" s="47"/>
      <c r="J35" s="48"/>
      <c r="K35" s="48"/>
      <c r="L35" s="49"/>
      <c r="M35" s="50"/>
      <c r="N35" s="47"/>
      <c r="O35" s="47"/>
      <c r="P35" s="47"/>
      <c r="Q35" s="47"/>
      <c r="R35" s="47"/>
    </row>
    <row r="36" spans="1:18" x14ac:dyDescent="0.25">
      <c r="A36" s="9"/>
      <c r="B36" s="5">
        <v>3</v>
      </c>
      <c r="C36" s="125">
        <v>2131</v>
      </c>
      <c r="D36" s="125">
        <f t="shared" si="5"/>
        <v>2206</v>
      </c>
      <c r="E36" s="6">
        <f t="shared" si="0"/>
        <v>3.5194744251525023E-2</v>
      </c>
      <c r="F36" s="10">
        <f t="shared" si="1"/>
        <v>75</v>
      </c>
      <c r="G36" s="47"/>
      <c r="H36" s="47"/>
      <c r="I36" s="47"/>
      <c r="J36" s="48"/>
      <c r="K36" s="48"/>
      <c r="L36" s="49"/>
      <c r="M36" s="50"/>
      <c r="N36" s="47"/>
      <c r="O36" s="47"/>
      <c r="P36" s="47"/>
      <c r="Q36" s="47"/>
      <c r="R36" s="47"/>
    </row>
    <row r="37" spans="1:18" x14ac:dyDescent="0.25">
      <c r="A37" s="9"/>
      <c r="B37" s="5">
        <v>4</v>
      </c>
      <c r="C37" s="125">
        <v>2271</v>
      </c>
      <c r="D37" s="125">
        <f t="shared" si="5"/>
        <v>2346</v>
      </c>
      <c r="E37" s="6">
        <f t="shared" si="0"/>
        <v>3.302509907529716E-2</v>
      </c>
      <c r="F37" s="10">
        <f t="shared" si="1"/>
        <v>75</v>
      </c>
      <c r="G37" s="47"/>
      <c r="H37" s="47"/>
      <c r="I37" s="47"/>
      <c r="J37" s="48"/>
      <c r="K37" s="48"/>
      <c r="L37" s="49"/>
      <c r="M37" s="50"/>
      <c r="N37" s="47"/>
      <c r="O37" s="47"/>
      <c r="P37" s="47"/>
      <c r="Q37" s="47"/>
      <c r="R37" s="47"/>
    </row>
    <row r="38" spans="1:18" x14ac:dyDescent="0.25">
      <c r="A38" s="9"/>
      <c r="B38" s="5">
        <v>5</v>
      </c>
      <c r="C38" s="125">
        <v>2353</v>
      </c>
      <c r="D38" s="125">
        <f t="shared" si="5"/>
        <v>2428</v>
      </c>
      <c r="E38" s="6">
        <f t="shared" si="0"/>
        <v>3.1874203144921287E-2</v>
      </c>
      <c r="F38" s="10">
        <f t="shared" si="1"/>
        <v>75</v>
      </c>
      <c r="G38" s="47"/>
      <c r="H38" s="47"/>
      <c r="I38" s="47"/>
      <c r="J38" s="48"/>
      <c r="K38" s="48"/>
      <c r="L38" s="49"/>
      <c r="M38" s="50"/>
      <c r="N38" s="47"/>
      <c r="O38" s="47"/>
      <c r="P38" s="47"/>
      <c r="Q38" s="47"/>
      <c r="R38" s="47"/>
    </row>
    <row r="39" spans="1:18" x14ac:dyDescent="0.25">
      <c r="A39" s="9"/>
      <c r="B39" s="5">
        <v>6</v>
      </c>
      <c r="C39" s="125">
        <v>2422</v>
      </c>
      <c r="D39" s="125">
        <f t="shared" si="5"/>
        <v>2497</v>
      </c>
      <c r="E39" s="6">
        <f t="shared" si="0"/>
        <v>3.0966143682906733E-2</v>
      </c>
      <c r="F39" s="10">
        <f t="shared" si="1"/>
        <v>75</v>
      </c>
      <c r="G39" s="47"/>
      <c r="H39" s="47"/>
      <c r="I39" s="47"/>
      <c r="J39" s="48"/>
      <c r="K39" s="48"/>
      <c r="L39" s="49"/>
      <c r="M39" s="50"/>
      <c r="N39" s="47"/>
      <c r="O39" s="47"/>
      <c r="P39" s="47"/>
      <c r="Q39" s="47"/>
      <c r="R39" s="47"/>
    </row>
    <row r="40" spans="1:18" x14ac:dyDescent="0.25">
      <c r="A40" s="9"/>
      <c r="B40" s="5">
        <v>7</v>
      </c>
      <c r="C40" s="125">
        <v>2495</v>
      </c>
      <c r="D40" s="125">
        <f t="shared" si="5"/>
        <v>2570</v>
      </c>
      <c r="E40" s="6">
        <f t="shared" si="0"/>
        <v>3.0060120240480881E-2</v>
      </c>
      <c r="F40" s="10">
        <f t="shared" si="1"/>
        <v>75</v>
      </c>
      <c r="G40" s="47"/>
      <c r="H40" s="47"/>
      <c r="I40" s="47"/>
      <c r="J40" s="48"/>
      <c r="K40" s="48"/>
      <c r="L40" s="49"/>
      <c r="M40" s="50"/>
      <c r="N40" s="47"/>
      <c r="O40" s="47"/>
      <c r="P40" s="47"/>
      <c r="Q40" s="47"/>
      <c r="R40" s="47"/>
    </row>
    <row r="41" spans="1:18" x14ac:dyDescent="0.25">
      <c r="A41" s="9"/>
      <c r="B41" s="5">
        <v>8</v>
      </c>
      <c r="C41" s="125">
        <v>2563</v>
      </c>
      <c r="D41" s="125">
        <f t="shared" si="5"/>
        <v>2638</v>
      </c>
      <c r="E41" s="6">
        <f t="shared" si="0"/>
        <v>2.9262582910651647E-2</v>
      </c>
      <c r="F41" s="10">
        <f t="shared" si="1"/>
        <v>75</v>
      </c>
      <c r="G41" s="47"/>
      <c r="H41" s="47"/>
      <c r="I41" s="47"/>
      <c r="J41" s="48"/>
      <c r="K41" s="48"/>
      <c r="L41" s="49"/>
      <c r="M41" s="50"/>
      <c r="N41" s="47"/>
      <c r="O41" s="47"/>
      <c r="P41" s="47"/>
      <c r="Q41" s="47"/>
      <c r="R41" s="47"/>
    </row>
    <row r="42" spans="1:18" x14ac:dyDescent="0.25">
      <c r="A42" s="9"/>
      <c r="B42" s="5">
        <v>9</v>
      </c>
      <c r="C42" s="125">
        <v>2633</v>
      </c>
      <c r="D42" s="125">
        <f t="shared" si="5"/>
        <v>2708</v>
      </c>
      <c r="E42" s="6">
        <f t="shared" si="0"/>
        <v>2.8484618306114706E-2</v>
      </c>
      <c r="F42" s="10">
        <f t="shared" si="1"/>
        <v>75</v>
      </c>
      <c r="G42" s="47"/>
      <c r="H42" s="47"/>
      <c r="I42" s="47"/>
      <c r="J42" s="48"/>
      <c r="K42" s="48"/>
      <c r="L42" s="49"/>
      <c r="M42" s="50"/>
      <c r="N42" s="47"/>
      <c r="O42" s="47"/>
      <c r="P42" s="47"/>
      <c r="Q42" s="47"/>
      <c r="R42" s="47"/>
    </row>
    <row r="43" spans="1:18" ht="15.75" thickBot="1" x14ac:dyDescent="0.3">
      <c r="A43" s="11"/>
      <c r="B43" s="12">
        <v>10</v>
      </c>
      <c r="C43" s="126">
        <v>2704</v>
      </c>
      <c r="D43" s="126">
        <f>C43+75</f>
        <v>2779</v>
      </c>
      <c r="E43" s="13">
        <f t="shared" si="0"/>
        <v>2.7736686390532617E-2</v>
      </c>
      <c r="F43" s="14">
        <f t="shared" si="1"/>
        <v>75</v>
      </c>
      <c r="G43" s="47"/>
      <c r="H43" s="47"/>
      <c r="I43" s="47"/>
      <c r="J43" s="48"/>
      <c r="K43" s="48"/>
      <c r="L43" s="49"/>
      <c r="M43" s="50"/>
      <c r="N43" s="47"/>
      <c r="O43" s="47"/>
      <c r="P43" s="47"/>
      <c r="Q43" s="47"/>
      <c r="R43" s="47"/>
    </row>
    <row r="44" spans="1:18" ht="15.75" thickBot="1" x14ac:dyDescent="0.3">
      <c r="A44" s="32"/>
      <c r="B44" s="32"/>
      <c r="C44" s="127"/>
      <c r="D44" s="127"/>
      <c r="E44" s="33"/>
      <c r="F44" s="41"/>
      <c r="G44" s="47"/>
      <c r="H44" s="47"/>
      <c r="I44" s="47"/>
      <c r="J44" s="48"/>
      <c r="K44" s="48"/>
      <c r="L44" s="49"/>
      <c r="M44" s="50"/>
      <c r="N44" s="47"/>
      <c r="O44" s="47"/>
      <c r="P44" s="47"/>
      <c r="Q44" s="47"/>
      <c r="R44" s="47"/>
    </row>
    <row r="45" spans="1:18" x14ac:dyDescent="0.25">
      <c r="A45" s="31">
        <v>5</v>
      </c>
      <c r="B45" s="34">
        <v>0</v>
      </c>
      <c r="C45" s="124">
        <v>1989</v>
      </c>
      <c r="D45" s="124">
        <f>C45+75</f>
        <v>2064</v>
      </c>
      <c r="E45" s="35">
        <f t="shared" si="0"/>
        <v>3.7707390648567207E-2</v>
      </c>
      <c r="F45" s="36">
        <f t="shared" si="1"/>
        <v>75</v>
      </c>
      <c r="G45" s="47"/>
      <c r="H45" s="47"/>
      <c r="I45" s="47"/>
      <c r="J45" s="48"/>
      <c r="K45" s="48"/>
      <c r="L45" s="49"/>
      <c r="M45" s="50"/>
      <c r="N45" s="47"/>
      <c r="O45" s="47"/>
      <c r="P45" s="47"/>
      <c r="Q45" s="47"/>
      <c r="R45" s="47"/>
    </row>
    <row r="46" spans="1:18" x14ac:dyDescent="0.25">
      <c r="A46" s="9"/>
      <c r="B46" s="5">
        <v>1</v>
      </c>
      <c r="C46" s="125">
        <v>2072</v>
      </c>
      <c r="D46" s="125">
        <f t="shared" ref="D46:D55" si="6">C46+75</f>
        <v>2147</v>
      </c>
      <c r="E46" s="6">
        <f t="shared" si="0"/>
        <v>3.6196911196911152E-2</v>
      </c>
      <c r="F46" s="10">
        <f t="shared" si="1"/>
        <v>75</v>
      </c>
      <c r="G46" s="47"/>
      <c r="H46" s="47"/>
      <c r="I46" s="47"/>
      <c r="J46" s="48"/>
      <c r="K46" s="48"/>
      <c r="L46" s="49"/>
      <c r="M46" s="50"/>
      <c r="N46" s="47"/>
      <c r="O46" s="47"/>
      <c r="P46" s="47"/>
      <c r="Q46" s="47"/>
      <c r="R46" s="47"/>
    </row>
    <row r="47" spans="1:18" x14ac:dyDescent="0.25">
      <c r="A47" s="9"/>
      <c r="B47" s="5">
        <v>2</v>
      </c>
      <c r="C47" s="125">
        <v>2195</v>
      </c>
      <c r="D47" s="125">
        <f t="shared" si="6"/>
        <v>2270</v>
      </c>
      <c r="E47" s="6">
        <f t="shared" si="0"/>
        <v>3.4168564920273425E-2</v>
      </c>
      <c r="F47" s="10">
        <f t="shared" si="1"/>
        <v>75</v>
      </c>
      <c r="G47" s="47"/>
      <c r="H47" s="47"/>
      <c r="I47" s="47"/>
      <c r="J47" s="48"/>
      <c r="K47" s="48"/>
      <c r="L47" s="49"/>
      <c r="M47" s="50"/>
      <c r="N47" s="47"/>
      <c r="O47" s="47"/>
      <c r="P47" s="47"/>
      <c r="Q47" s="47"/>
      <c r="R47" s="47"/>
    </row>
    <row r="48" spans="1:18" x14ac:dyDescent="0.25">
      <c r="A48" s="9"/>
      <c r="B48" s="5">
        <v>3</v>
      </c>
      <c r="C48" s="125">
        <v>2353</v>
      </c>
      <c r="D48" s="125">
        <f t="shared" si="6"/>
        <v>2428</v>
      </c>
      <c r="E48" s="6">
        <f t="shared" si="0"/>
        <v>3.1874203144921287E-2</v>
      </c>
      <c r="F48" s="10">
        <f t="shared" si="1"/>
        <v>75</v>
      </c>
      <c r="G48" s="47"/>
      <c r="H48" s="47"/>
      <c r="I48" s="47"/>
      <c r="J48" s="48"/>
      <c r="K48" s="48"/>
      <c r="L48" s="49"/>
      <c r="M48" s="50"/>
      <c r="N48" s="47"/>
      <c r="O48" s="47"/>
      <c r="P48" s="47"/>
      <c r="Q48" s="47"/>
      <c r="R48" s="47"/>
    </row>
    <row r="49" spans="1:18" x14ac:dyDescent="0.25">
      <c r="A49" s="9"/>
      <c r="B49" s="5">
        <v>4</v>
      </c>
      <c r="C49" s="125">
        <v>2422</v>
      </c>
      <c r="D49" s="125">
        <f t="shared" si="6"/>
        <v>2497</v>
      </c>
      <c r="E49" s="6">
        <f t="shared" si="0"/>
        <v>3.0966143682906733E-2</v>
      </c>
      <c r="F49" s="10">
        <f t="shared" si="1"/>
        <v>75</v>
      </c>
      <c r="G49" s="47"/>
      <c r="H49" s="47"/>
      <c r="I49" s="47"/>
      <c r="J49" s="48"/>
      <c r="K49" s="48"/>
      <c r="L49" s="49"/>
      <c r="M49" s="50"/>
      <c r="N49" s="47"/>
      <c r="O49" s="47"/>
      <c r="P49" s="47"/>
      <c r="Q49" s="47"/>
      <c r="R49" s="47"/>
    </row>
    <row r="50" spans="1:18" x14ac:dyDescent="0.25">
      <c r="A50" s="9"/>
      <c r="B50" s="5">
        <v>5</v>
      </c>
      <c r="C50" s="125">
        <v>2495</v>
      </c>
      <c r="D50" s="125">
        <f t="shared" si="6"/>
        <v>2570</v>
      </c>
      <c r="E50" s="6">
        <f t="shared" si="0"/>
        <v>3.0060120240480881E-2</v>
      </c>
      <c r="F50" s="10">
        <f t="shared" si="1"/>
        <v>75</v>
      </c>
      <c r="G50" s="47"/>
      <c r="H50" s="47"/>
      <c r="I50" s="47"/>
      <c r="J50" s="48"/>
      <c r="K50" s="48"/>
      <c r="L50" s="49"/>
      <c r="M50" s="50"/>
      <c r="N50" s="47"/>
      <c r="O50" s="47"/>
      <c r="P50" s="47"/>
      <c r="Q50" s="47"/>
      <c r="R50" s="47"/>
    </row>
    <row r="51" spans="1:18" x14ac:dyDescent="0.25">
      <c r="A51" s="9"/>
      <c r="B51" s="5">
        <v>6</v>
      </c>
      <c r="C51" s="125">
        <v>2563</v>
      </c>
      <c r="D51" s="125">
        <f t="shared" si="6"/>
        <v>2638</v>
      </c>
      <c r="E51" s="6">
        <f t="shared" si="0"/>
        <v>2.9262582910651647E-2</v>
      </c>
      <c r="F51" s="10">
        <f t="shared" si="1"/>
        <v>75</v>
      </c>
      <c r="G51" s="47"/>
      <c r="H51" s="47"/>
      <c r="I51" s="47"/>
      <c r="J51" s="48"/>
      <c r="K51" s="48"/>
      <c r="L51" s="49"/>
      <c r="M51" s="50"/>
      <c r="N51" s="47"/>
      <c r="O51" s="47"/>
      <c r="P51" s="47"/>
      <c r="Q51" s="47"/>
      <c r="R51" s="47"/>
    </row>
    <row r="52" spans="1:18" x14ac:dyDescent="0.25">
      <c r="A52" s="9"/>
      <c r="B52" s="5">
        <v>7</v>
      </c>
      <c r="C52" s="125">
        <v>2633</v>
      </c>
      <c r="D52" s="125">
        <f t="shared" si="6"/>
        <v>2708</v>
      </c>
      <c r="E52" s="6">
        <f t="shared" si="0"/>
        <v>2.8484618306114706E-2</v>
      </c>
      <c r="F52" s="10">
        <f t="shared" si="1"/>
        <v>75</v>
      </c>
      <c r="G52" s="47"/>
      <c r="H52" s="47"/>
      <c r="I52" s="47"/>
      <c r="J52" s="48"/>
      <c r="K52" s="48"/>
      <c r="L52" s="49"/>
      <c r="M52" s="50"/>
      <c r="N52" s="47"/>
      <c r="O52" s="47"/>
      <c r="P52" s="47"/>
      <c r="Q52" s="47"/>
      <c r="R52" s="47"/>
    </row>
    <row r="53" spans="1:18" x14ac:dyDescent="0.25">
      <c r="A53" s="9"/>
      <c r="B53" s="5">
        <v>8</v>
      </c>
      <c r="C53" s="125">
        <v>2704</v>
      </c>
      <c r="D53" s="125">
        <f t="shared" si="6"/>
        <v>2779</v>
      </c>
      <c r="E53" s="6">
        <f t="shared" si="0"/>
        <v>2.7736686390532617E-2</v>
      </c>
      <c r="F53" s="10">
        <f t="shared" si="1"/>
        <v>75</v>
      </c>
      <c r="G53" s="47"/>
      <c r="H53" s="47"/>
      <c r="I53" s="47"/>
      <c r="J53" s="48"/>
      <c r="K53" s="48"/>
      <c r="L53" s="49"/>
      <c r="M53" s="50"/>
      <c r="N53" s="47"/>
      <c r="O53" s="47"/>
      <c r="P53" s="47"/>
      <c r="Q53" s="47"/>
      <c r="R53" s="47"/>
    </row>
    <row r="54" spans="1:18" x14ac:dyDescent="0.25">
      <c r="A54" s="9"/>
      <c r="B54" s="5">
        <v>9</v>
      </c>
      <c r="C54" s="125">
        <v>2769</v>
      </c>
      <c r="D54" s="125">
        <f t="shared" si="6"/>
        <v>2844</v>
      </c>
      <c r="E54" s="6">
        <f t="shared" si="0"/>
        <v>2.7085590465872222E-2</v>
      </c>
      <c r="F54" s="10">
        <f t="shared" si="1"/>
        <v>75</v>
      </c>
      <c r="G54" s="47"/>
      <c r="H54" s="47"/>
      <c r="I54" s="47"/>
      <c r="J54" s="48"/>
      <c r="K54" s="48"/>
      <c r="L54" s="49"/>
      <c r="M54" s="50"/>
      <c r="N54" s="47"/>
      <c r="O54" s="47"/>
      <c r="P54" s="47"/>
      <c r="Q54" s="47"/>
      <c r="R54" s="47"/>
    </row>
    <row r="55" spans="1:18" ht="15.75" thickBot="1" x14ac:dyDescent="0.3">
      <c r="A55" s="11"/>
      <c r="B55" s="12">
        <v>10</v>
      </c>
      <c r="C55" s="126">
        <v>2839</v>
      </c>
      <c r="D55" s="126">
        <f t="shared" si="6"/>
        <v>2914</v>
      </c>
      <c r="E55" s="13">
        <f t="shared" si="0"/>
        <v>2.6417752729834376E-2</v>
      </c>
      <c r="F55" s="14">
        <f t="shared" si="1"/>
        <v>75</v>
      </c>
      <c r="G55" s="47"/>
      <c r="H55" s="47"/>
      <c r="I55" s="47"/>
      <c r="J55" s="48"/>
      <c r="K55" s="48"/>
      <c r="L55" s="49"/>
      <c r="M55" s="50"/>
      <c r="N55" s="47"/>
      <c r="O55" s="47"/>
      <c r="P55" s="47"/>
      <c r="Q55" s="47"/>
      <c r="R55" s="47"/>
    </row>
    <row r="56" spans="1:18" ht="15.75" thickBot="1" x14ac:dyDescent="0.3">
      <c r="A56" s="32"/>
      <c r="B56" s="32"/>
      <c r="C56" s="127"/>
      <c r="D56" s="127"/>
      <c r="E56" s="33"/>
      <c r="F56" s="41"/>
      <c r="G56" s="47"/>
      <c r="H56" s="47"/>
      <c r="I56" s="47"/>
      <c r="J56" s="48"/>
      <c r="K56" s="48"/>
      <c r="L56" s="49"/>
      <c r="M56" s="50"/>
      <c r="N56" s="47"/>
      <c r="O56" s="47"/>
      <c r="P56" s="47"/>
      <c r="Q56" s="47"/>
      <c r="R56" s="47"/>
    </row>
    <row r="57" spans="1:18" x14ac:dyDescent="0.25">
      <c r="A57" s="31">
        <v>6</v>
      </c>
      <c r="B57" s="26">
        <v>0</v>
      </c>
      <c r="C57" s="124">
        <v>2131</v>
      </c>
      <c r="D57" s="124">
        <f>C57+75</f>
        <v>2206</v>
      </c>
      <c r="E57" s="35">
        <f t="shared" si="0"/>
        <v>3.5194744251525023E-2</v>
      </c>
      <c r="F57" s="36">
        <f t="shared" si="1"/>
        <v>75</v>
      </c>
      <c r="G57" s="47"/>
      <c r="H57" s="47"/>
      <c r="I57" s="47"/>
      <c r="J57" s="48"/>
      <c r="K57" s="48"/>
      <c r="L57" s="49"/>
      <c r="M57" s="50"/>
      <c r="N57" s="47"/>
      <c r="O57" s="47"/>
      <c r="P57" s="47"/>
      <c r="Q57" s="47"/>
      <c r="R57" s="47"/>
    </row>
    <row r="58" spans="1:18" x14ac:dyDescent="0.25">
      <c r="A58" s="9"/>
      <c r="B58" s="4">
        <v>1</v>
      </c>
      <c r="C58" s="125">
        <v>2195</v>
      </c>
      <c r="D58" s="125">
        <f t="shared" ref="D58:D67" si="7">C58+75</f>
        <v>2270</v>
      </c>
      <c r="E58" s="6">
        <f t="shared" si="0"/>
        <v>3.4168564920273425E-2</v>
      </c>
      <c r="F58" s="10">
        <f t="shared" si="1"/>
        <v>75</v>
      </c>
      <c r="G58" s="47"/>
      <c r="H58" s="47"/>
      <c r="I58" s="47"/>
      <c r="J58" s="48"/>
      <c r="K58" s="48"/>
      <c r="L58" s="49"/>
      <c r="M58" s="50"/>
      <c r="N58" s="47"/>
      <c r="O58" s="47"/>
      <c r="P58" s="47"/>
      <c r="Q58" s="47"/>
      <c r="R58" s="47"/>
    </row>
    <row r="59" spans="1:18" x14ac:dyDescent="0.25">
      <c r="A59" s="9"/>
      <c r="B59" s="4">
        <v>2</v>
      </c>
      <c r="C59" s="125">
        <v>2353</v>
      </c>
      <c r="D59" s="125">
        <f t="shared" si="7"/>
        <v>2428</v>
      </c>
      <c r="E59" s="6">
        <f t="shared" si="0"/>
        <v>3.1874203144921287E-2</v>
      </c>
      <c r="F59" s="10">
        <f t="shared" si="1"/>
        <v>75</v>
      </c>
      <c r="G59" s="47"/>
      <c r="H59" s="47"/>
      <c r="I59" s="47"/>
      <c r="J59" s="48"/>
      <c r="K59" s="48"/>
      <c r="L59" s="49"/>
      <c r="M59" s="50"/>
      <c r="N59" s="47"/>
      <c r="O59" s="47"/>
      <c r="P59" s="47"/>
      <c r="Q59" s="47"/>
      <c r="R59" s="47"/>
    </row>
    <row r="60" spans="1:18" x14ac:dyDescent="0.25">
      <c r="A60" s="9"/>
      <c r="B60" s="4">
        <v>3</v>
      </c>
      <c r="C60" s="125">
        <v>2495</v>
      </c>
      <c r="D60" s="125">
        <f t="shared" si="7"/>
        <v>2570</v>
      </c>
      <c r="E60" s="6">
        <f t="shared" si="0"/>
        <v>3.0060120240480881E-2</v>
      </c>
      <c r="F60" s="10">
        <f t="shared" si="1"/>
        <v>75</v>
      </c>
      <c r="G60" s="47"/>
      <c r="H60" s="47"/>
      <c r="I60" s="47"/>
      <c r="J60" s="48"/>
      <c r="K60" s="48"/>
      <c r="L60" s="49"/>
      <c r="M60" s="50"/>
      <c r="N60" s="47"/>
      <c r="O60" s="47"/>
      <c r="P60" s="47"/>
      <c r="Q60" s="47"/>
      <c r="R60" s="47"/>
    </row>
    <row r="61" spans="1:18" x14ac:dyDescent="0.25">
      <c r="A61" s="9"/>
      <c r="B61" s="4">
        <v>4</v>
      </c>
      <c r="C61" s="125">
        <v>2563</v>
      </c>
      <c r="D61" s="125">
        <f t="shared" si="7"/>
        <v>2638</v>
      </c>
      <c r="E61" s="6">
        <f t="shared" si="0"/>
        <v>2.9262582910651647E-2</v>
      </c>
      <c r="F61" s="10">
        <f t="shared" si="1"/>
        <v>75</v>
      </c>
      <c r="G61" s="47"/>
      <c r="H61" s="47"/>
      <c r="I61" s="47"/>
      <c r="J61" s="48"/>
      <c r="K61" s="48"/>
      <c r="L61" s="49"/>
      <c r="M61" s="50"/>
      <c r="N61" s="47"/>
      <c r="O61" s="47"/>
      <c r="P61" s="47"/>
      <c r="Q61" s="47"/>
      <c r="R61" s="47"/>
    </row>
    <row r="62" spans="1:18" x14ac:dyDescent="0.25">
      <c r="A62" s="9"/>
      <c r="B62" s="4">
        <v>5</v>
      </c>
      <c r="C62" s="125">
        <v>2633</v>
      </c>
      <c r="D62" s="125">
        <f t="shared" si="7"/>
        <v>2708</v>
      </c>
      <c r="E62" s="6">
        <f t="shared" si="0"/>
        <v>2.8484618306114706E-2</v>
      </c>
      <c r="F62" s="10">
        <f t="shared" si="1"/>
        <v>75</v>
      </c>
      <c r="G62" s="47"/>
      <c r="H62" s="47"/>
      <c r="I62" s="47"/>
      <c r="J62" s="48"/>
      <c r="K62" s="48"/>
      <c r="L62" s="49"/>
      <c r="M62" s="50"/>
      <c r="N62" s="47"/>
      <c r="O62" s="47"/>
      <c r="P62" s="47"/>
      <c r="Q62" s="47"/>
      <c r="R62" s="47"/>
    </row>
    <row r="63" spans="1:18" x14ac:dyDescent="0.25">
      <c r="A63" s="9"/>
      <c r="B63" s="4">
        <v>6</v>
      </c>
      <c r="C63" s="125">
        <v>2704</v>
      </c>
      <c r="D63" s="125">
        <f t="shared" si="7"/>
        <v>2779</v>
      </c>
      <c r="E63" s="6">
        <f t="shared" si="0"/>
        <v>2.7736686390532617E-2</v>
      </c>
      <c r="F63" s="10">
        <f t="shared" si="1"/>
        <v>75</v>
      </c>
      <c r="G63" s="47"/>
      <c r="H63" s="47"/>
      <c r="I63" s="47"/>
      <c r="J63" s="48"/>
      <c r="K63" s="48"/>
      <c r="L63" s="49"/>
      <c r="M63" s="50"/>
      <c r="N63" s="47"/>
      <c r="O63" s="47"/>
      <c r="P63" s="47"/>
      <c r="Q63" s="47"/>
      <c r="R63" s="47"/>
    </row>
    <row r="64" spans="1:18" x14ac:dyDescent="0.25">
      <c r="A64" s="9"/>
      <c r="B64" s="4">
        <v>7</v>
      </c>
      <c r="C64" s="125">
        <v>2769</v>
      </c>
      <c r="D64" s="125">
        <f t="shared" si="7"/>
        <v>2844</v>
      </c>
      <c r="E64" s="6">
        <f t="shared" si="0"/>
        <v>2.7085590465872222E-2</v>
      </c>
      <c r="F64" s="10">
        <f t="shared" si="1"/>
        <v>75</v>
      </c>
      <c r="G64" s="47"/>
      <c r="H64" s="47"/>
      <c r="I64" s="47"/>
      <c r="J64" s="48"/>
      <c r="K64" s="48"/>
      <c r="L64" s="49"/>
      <c r="M64" s="50"/>
      <c r="N64" s="47"/>
      <c r="O64" s="47"/>
      <c r="P64" s="47"/>
      <c r="Q64" s="47"/>
      <c r="R64" s="47"/>
    </row>
    <row r="65" spans="1:18" x14ac:dyDescent="0.25">
      <c r="A65" s="9"/>
      <c r="B65" s="4">
        <v>8</v>
      </c>
      <c r="C65" s="125">
        <v>2839</v>
      </c>
      <c r="D65" s="125">
        <f t="shared" si="7"/>
        <v>2914</v>
      </c>
      <c r="E65" s="6">
        <f t="shared" si="0"/>
        <v>2.6417752729834376E-2</v>
      </c>
      <c r="F65" s="10">
        <f t="shared" si="1"/>
        <v>75</v>
      </c>
      <c r="G65" s="47"/>
      <c r="H65" s="67" t="s">
        <v>14</v>
      </c>
      <c r="I65" s="47"/>
      <c r="J65" s="48"/>
      <c r="K65" s="48"/>
      <c r="L65" s="49"/>
      <c r="M65" s="50"/>
      <c r="N65" s="47"/>
      <c r="O65" s="47"/>
      <c r="P65" s="47"/>
      <c r="Q65" s="47"/>
      <c r="R65" s="47"/>
    </row>
    <row r="66" spans="1:18" x14ac:dyDescent="0.25">
      <c r="A66" s="9"/>
      <c r="B66" s="4">
        <v>9</v>
      </c>
      <c r="C66" s="125">
        <v>2911</v>
      </c>
      <c r="D66" s="125">
        <f t="shared" si="7"/>
        <v>2986</v>
      </c>
      <c r="E66" s="6">
        <f t="shared" si="0"/>
        <v>2.5764342150463859E-2</v>
      </c>
      <c r="F66" s="10">
        <f t="shared" si="1"/>
        <v>75</v>
      </c>
      <c r="G66" s="47"/>
      <c r="H66" s="47"/>
      <c r="I66" s="47"/>
      <c r="J66" s="48"/>
      <c r="K66" s="88"/>
      <c r="L66" s="49"/>
      <c r="M66" s="50"/>
      <c r="N66" s="47"/>
      <c r="O66" s="47"/>
      <c r="P66" s="47"/>
      <c r="Q66" s="47"/>
      <c r="R66" s="47"/>
    </row>
    <row r="67" spans="1:18" ht="15.75" thickBot="1" x14ac:dyDescent="0.3">
      <c r="A67" s="11"/>
      <c r="B67" s="28">
        <v>10</v>
      </c>
      <c r="C67" s="126">
        <v>2979</v>
      </c>
      <c r="D67" s="126">
        <f t="shared" si="7"/>
        <v>3054</v>
      </c>
      <c r="E67" s="13">
        <f t="shared" si="0"/>
        <v>2.5176233635448186E-2</v>
      </c>
      <c r="F67" s="14">
        <f t="shared" si="1"/>
        <v>75</v>
      </c>
      <c r="G67" s="47"/>
      <c r="N67" s="47"/>
      <c r="O67" s="47"/>
      <c r="P67" s="47"/>
      <c r="Q67" s="47"/>
      <c r="R67" s="47"/>
    </row>
    <row r="68" spans="1:18" ht="15.75" thickBot="1" x14ac:dyDescent="0.3">
      <c r="A68" s="32"/>
      <c r="B68" s="32"/>
      <c r="C68" s="127"/>
      <c r="D68" s="127"/>
      <c r="E68" s="33"/>
      <c r="F68" s="41"/>
      <c r="G68" s="47"/>
      <c r="H68" s="51" t="s">
        <v>16</v>
      </c>
      <c r="I68" s="51" t="s">
        <v>1</v>
      </c>
      <c r="J68" s="113">
        <v>2020</v>
      </c>
      <c r="K68" s="113" t="s">
        <v>15</v>
      </c>
      <c r="L68" s="52" t="s">
        <v>17</v>
      </c>
      <c r="M68" s="114" t="s">
        <v>18</v>
      </c>
      <c r="N68" s="47"/>
      <c r="O68" s="47"/>
      <c r="P68" s="47"/>
      <c r="Q68" s="47"/>
      <c r="R68" s="47"/>
    </row>
    <row r="69" spans="1:18" x14ac:dyDescent="0.25">
      <c r="A69" s="31">
        <v>7</v>
      </c>
      <c r="B69" s="34">
        <v>0</v>
      </c>
      <c r="C69" s="124">
        <v>2422</v>
      </c>
      <c r="D69" s="124">
        <f>C69+75</f>
        <v>2497</v>
      </c>
      <c r="E69" s="35">
        <f t="shared" si="0"/>
        <v>3.0966143682906733E-2</v>
      </c>
      <c r="F69" s="36">
        <f t="shared" si="1"/>
        <v>75</v>
      </c>
      <c r="G69" s="47"/>
      <c r="H69" s="108">
        <v>7</v>
      </c>
      <c r="I69" s="58">
        <v>0</v>
      </c>
      <c r="J69" s="129">
        <v>2422</v>
      </c>
      <c r="K69" s="129">
        <f>J69*1.035</f>
        <v>2506.77</v>
      </c>
      <c r="L69" s="59">
        <f t="shared" ref="L69:L79" si="8">K69/J69-1</f>
        <v>3.499999999999992E-2</v>
      </c>
      <c r="M69" s="112">
        <f t="shared" ref="M69:M79" si="9">K69-J69</f>
        <v>84.769999999999982</v>
      </c>
      <c r="N69" s="47"/>
      <c r="O69" s="47"/>
      <c r="P69" s="47"/>
      <c r="Q69" s="47"/>
      <c r="R69" s="47"/>
    </row>
    <row r="70" spans="1:18" x14ac:dyDescent="0.25">
      <c r="A70" s="9"/>
      <c r="B70" s="5">
        <v>1</v>
      </c>
      <c r="C70" s="125">
        <v>2495</v>
      </c>
      <c r="D70" s="125">
        <f t="shared" ref="D70:D79" si="10">C70+75</f>
        <v>2570</v>
      </c>
      <c r="E70" s="6">
        <f t="shared" ref="E70:E101" si="11">D70/C70-1</f>
        <v>3.0060120240480881E-2</v>
      </c>
      <c r="F70" s="10">
        <f t="shared" ref="F70:F101" si="12">D70-C70</f>
        <v>75</v>
      </c>
      <c r="G70" s="47"/>
      <c r="H70" s="9"/>
      <c r="I70" s="5">
        <v>1</v>
      </c>
      <c r="J70" s="125">
        <v>2495</v>
      </c>
      <c r="K70" s="125">
        <f t="shared" ref="K70:K79" si="13">J70*1.035</f>
        <v>2582.3249999999998</v>
      </c>
      <c r="L70" s="6">
        <f t="shared" si="8"/>
        <v>3.499999999999992E-2</v>
      </c>
      <c r="M70" s="10">
        <f t="shared" si="9"/>
        <v>87.324999999999818</v>
      </c>
      <c r="N70" s="47"/>
      <c r="O70" s="47"/>
      <c r="P70" s="47"/>
      <c r="Q70" s="47"/>
      <c r="R70" s="47"/>
    </row>
    <row r="71" spans="1:18" x14ac:dyDescent="0.25">
      <c r="A71" s="9"/>
      <c r="B71" s="5">
        <v>2</v>
      </c>
      <c r="C71" s="125">
        <v>2633</v>
      </c>
      <c r="D71" s="125">
        <f t="shared" si="10"/>
        <v>2708</v>
      </c>
      <c r="E71" s="6">
        <f t="shared" si="11"/>
        <v>2.8484618306114706E-2</v>
      </c>
      <c r="F71" s="10">
        <f t="shared" si="12"/>
        <v>75</v>
      </c>
      <c r="G71" s="47"/>
      <c r="H71" s="9"/>
      <c r="I71" s="5">
        <v>2</v>
      </c>
      <c r="J71" s="125">
        <v>2633</v>
      </c>
      <c r="K71" s="125">
        <f t="shared" si="13"/>
        <v>2725.1549999999997</v>
      </c>
      <c r="L71" s="6">
        <f t="shared" si="8"/>
        <v>3.499999999999992E-2</v>
      </c>
      <c r="M71" s="10">
        <f t="shared" si="9"/>
        <v>92.154999999999745</v>
      </c>
      <c r="N71" s="47"/>
      <c r="O71" s="47"/>
      <c r="P71" s="47"/>
      <c r="Q71" s="47"/>
      <c r="R71" s="47"/>
    </row>
    <row r="72" spans="1:18" x14ac:dyDescent="0.25">
      <c r="A72" s="9"/>
      <c r="B72" s="5">
        <v>3</v>
      </c>
      <c r="C72" s="125">
        <v>2769</v>
      </c>
      <c r="D72" s="125">
        <f t="shared" si="10"/>
        <v>2844</v>
      </c>
      <c r="E72" s="6">
        <f t="shared" si="11"/>
        <v>2.7085590465872222E-2</v>
      </c>
      <c r="F72" s="10">
        <f t="shared" si="12"/>
        <v>75</v>
      </c>
      <c r="G72" s="47"/>
      <c r="H72" s="9"/>
      <c r="I72" s="5">
        <v>3</v>
      </c>
      <c r="J72" s="125">
        <v>2769</v>
      </c>
      <c r="K72" s="125">
        <f t="shared" si="13"/>
        <v>2865.915</v>
      </c>
      <c r="L72" s="6">
        <f t="shared" si="8"/>
        <v>3.499999999999992E-2</v>
      </c>
      <c r="M72" s="10">
        <f t="shared" si="9"/>
        <v>96.914999999999964</v>
      </c>
      <c r="N72" s="47"/>
      <c r="O72" s="47"/>
      <c r="P72" s="47"/>
      <c r="Q72" s="47"/>
      <c r="R72" s="47"/>
    </row>
    <row r="73" spans="1:18" x14ac:dyDescent="0.25">
      <c r="A73" s="9"/>
      <c r="B73" s="5">
        <v>4</v>
      </c>
      <c r="C73" s="125">
        <v>2839</v>
      </c>
      <c r="D73" s="125">
        <f t="shared" si="10"/>
        <v>2914</v>
      </c>
      <c r="E73" s="6">
        <f t="shared" si="11"/>
        <v>2.6417752729834376E-2</v>
      </c>
      <c r="F73" s="10">
        <f t="shared" si="12"/>
        <v>75</v>
      </c>
      <c r="G73" s="47"/>
      <c r="H73" s="9"/>
      <c r="I73" s="5">
        <v>4</v>
      </c>
      <c r="J73" s="125">
        <v>2839</v>
      </c>
      <c r="K73" s="125">
        <f t="shared" si="13"/>
        <v>2938.3649999999998</v>
      </c>
      <c r="L73" s="6">
        <f t="shared" si="8"/>
        <v>3.499999999999992E-2</v>
      </c>
      <c r="M73" s="10">
        <f t="shared" si="9"/>
        <v>99.364999999999782</v>
      </c>
      <c r="N73" s="47"/>
      <c r="O73" s="47"/>
      <c r="P73" s="47"/>
      <c r="Q73" s="47"/>
      <c r="R73" s="47"/>
    </row>
    <row r="74" spans="1:18" x14ac:dyDescent="0.25">
      <c r="A74" s="9"/>
      <c r="B74" s="5">
        <v>5</v>
      </c>
      <c r="C74" s="125">
        <v>2911</v>
      </c>
      <c r="D74" s="125">
        <f t="shared" si="10"/>
        <v>2986</v>
      </c>
      <c r="E74" s="6">
        <f t="shared" si="11"/>
        <v>2.5764342150463859E-2</v>
      </c>
      <c r="F74" s="10">
        <f t="shared" si="12"/>
        <v>75</v>
      </c>
      <c r="G74" s="47"/>
      <c r="H74" s="9"/>
      <c r="I74" s="5">
        <v>5</v>
      </c>
      <c r="J74" s="125">
        <v>2911</v>
      </c>
      <c r="K74" s="125">
        <f t="shared" si="13"/>
        <v>3012.8849999999998</v>
      </c>
      <c r="L74" s="6">
        <f t="shared" si="8"/>
        <v>3.499999999999992E-2</v>
      </c>
      <c r="M74" s="10">
        <f t="shared" si="9"/>
        <v>101.88499999999976</v>
      </c>
      <c r="N74" s="47"/>
      <c r="O74" s="47"/>
      <c r="P74" s="47"/>
      <c r="Q74" s="47"/>
      <c r="R74" s="47"/>
    </row>
    <row r="75" spans="1:18" x14ac:dyDescent="0.25">
      <c r="A75" s="9"/>
      <c r="B75" s="5">
        <v>6</v>
      </c>
      <c r="C75" s="125">
        <v>2979</v>
      </c>
      <c r="D75" s="125">
        <f t="shared" si="10"/>
        <v>3054</v>
      </c>
      <c r="E75" s="6">
        <f t="shared" si="11"/>
        <v>2.5176233635448186E-2</v>
      </c>
      <c r="F75" s="10">
        <f t="shared" si="12"/>
        <v>75</v>
      </c>
      <c r="G75" s="47"/>
      <c r="H75" s="9"/>
      <c r="I75" s="5">
        <v>6</v>
      </c>
      <c r="J75" s="125">
        <v>2979</v>
      </c>
      <c r="K75" s="125">
        <f t="shared" si="13"/>
        <v>3083.2649999999999</v>
      </c>
      <c r="L75" s="6">
        <f t="shared" si="8"/>
        <v>3.499999999999992E-2</v>
      </c>
      <c r="M75" s="10">
        <f t="shared" si="9"/>
        <v>104.26499999999987</v>
      </c>
      <c r="N75" s="47"/>
      <c r="O75" s="47"/>
      <c r="P75" s="47"/>
      <c r="Q75" s="47"/>
      <c r="R75" s="47"/>
    </row>
    <row r="76" spans="1:18" x14ac:dyDescent="0.25">
      <c r="A76" s="9"/>
      <c r="B76" s="5">
        <v>7</v>
      </c>
      <c r="C76" s="125">
        <v>3050</v>
      </c>
      <c r="D76" s="125">
        <f t="shared" si="10"/>
        <v>3125</v>
      </c>
      <c r="E76" s="6">
        <f t="shared" si="11"/>
        <v>2.4590163934426146E-2</v>
      </c>
      <c r="F76" s="10">
        <f t="shared" si="12"/>
        <v>75</v>
      </c>
      <c r="G76" s="47"/>
      <c r="H76" s="9"/>
      <c r="I76" s="5">
        <v>7</v>
      </c>
      <c r="J76" s="125">
        <v>3050</v>
      </c>
      <c r="K76" s="125">
        <f t="shared" si="13"/>
        <v>3156.7499999999995</v>
      </c>
      <c r="L76" s="6">
        <f t="shared" si="8"/>
        <v>3.499999999999992E-2</v>
      </c>
      <c r="M76" s="10">
        <f t="shared" si="9"/>
        <v>106.74999999999955</v>
      </c>
      <c r="N76" s="47"/>
      <c r="O76" s="47"/>
      <c r="P76" s="47"/>
      <c r="Q76" s="47"/>
      <c r="R76" s="47"/>
    </row>
    <row r="77" spans="1:18" x14ac:dyDescent="0.25">
      <c r="A77" s="9"/>
      <c r="B77" s="5">
        <v>8</v>
      </c>
      <c r="C77" s="125">
        <v>3122</v>
      </c>
      <c r="D77" s="125">
        <f t="shared" si="10"/>
        <v>3197</v>
      </c>
      <c r="E77" s="6">
        <f t="shared" si="11"/>
        <v>2.4023062139653995E-2</v>
      </c>
      <c r="F77" s="10">
        <f t="shared" si="12"/>
        <v>75</v>
      </c>
      <c r="G77" s="47"/>
      <c r="H77" s="9"/>
      <c r="I77" s="5">
        <v>8</v>
      </c>
      <c r="J77" s="125">
        <v>3122</v>
      </c>
      <c r="K77" s="125">
        <f t="shared" si="13"/>
        <v>3231.2699999999995</v>
      </c>
      <c r="L77" s="6">
        <f t="shared" si="8"/>
        <v>3.499999999999992E-2</v>
      </c>
      <c r="M77" s="10">
        <f t="shared" si="9"/>
        <v>109.26999999999953</v>
      </c>
      <c r="N77" s="47"/>
      <c r="O77" s="47"/>
      <c r="P77" s="47"/>
      <c r="Q77" s="47"/>
      <c r="R77" s="47"/>
    </row>
    <row r="78" spans="1:18" x14ac:dyDescent="0.25">
      <c r="A78" s="9"/>
      <c r="B78" s="5">
        <v>9</v>
      </c>
      <c r="C78" s="125">
        <v>3196</v>
      </c>
      <c r="D78" s="125">
        <f t="shared" si="10"/>
        <v>3271</v>
      </c>
      <c r="E78" s="6">
        <f t="shared" si="11"/>
        <v>2.3466833541927468E-2</v>
      </c>
      <c r="F78" s="10">
        <f t="shared" si="12"/>
        <v>75</v>
      </c>
      <c r="G78" s="47"/>
      <c r="H78" s="9"/>
      <c r="I78" s="5">
        <v>9</v>
      </c>
      <c r="J78" s="125">
        <v>3196</v>
      </c>
      <c r="K78" s="125">
        <f t="shared" si="13"/>
        <v>3307.8599999999997</v>
      </c>
      <c r="L78" s="6">
        <f t="shared" si="8"/>
        <v>3.499999999999992E-2</v>
      </c>
      <c r="M78" s="10">
        <f t="shared" si="9"/>
        <v>111.85999999999967</v>
      </c>
      <c r="N78" s="47"/>
      <c r="O78" s="47"/>
      <c r="P78" s="47"/>
      <c r="Q78" s="47"/>
      <c r="R78" s="47"/>
    </row>
    <row r="79" spans="1:18" ht="15.75" thickBot="1" x14ac:dyDescent="0.3">
      <c r="A79" s="11"/>
      <c r="B79" s="12">
        <v>10</v>
      </c>
      <c r="C79" s="126">
        <v>3280</v>
      </c>
      <c r="D79" s="126">
        <f t="shared" si="10"/>
        <v>3355</v>
      </c>
      <c r="E79" s="13">
        <f t="shared" si="11"/>
        <v>2.2865853658536661E-2</v>
      </c>
      <c r="F79" s="14">
        <f t="shared" si="12"/>
        <v>75</v>
      </c>
      <c r="G79" s="47"/>
      <c r="H79" s="11"/>
      <c r="I79" s="12">
        <v>10</v>
      </c>
      <c r="J79" s="126">
        <v>3280</v>
      </c>
      <c r="K79" s="126">
        <f t="shared" si="13"/>
        <v>3394.7999999999997</v>
      </c>
      <c r="L79" s="13">
        <f t="shared" si="8"/>
        <v>3.499999999999992E-2</v>
      </c>
      <c r="M79" s="14">
        <f t="shared" si="9"/>
        <v>114.79999999999973</v>
      </c>
      <c r="N79" s="47"/>
      <c r="O79" s="47"/>
      <c r="P79" s="47"/>
      <c r="Q79" s="47"/>
      <c r="R79" s="47"/>
    </row>
    <row r="80" spans="1:18" ht="15.75" thickBot="1" x14ac:dyDescent="0.3">
      <c r="A80" s="32"/>
      <c r="B80" s="32"/>
      <c r="C80" s="127"/>
      <c r="D80" s="127"/>
      <c r="E80" s="33"/>
      <c r="F80" s="41"/>
      <c r="G80" s="47"/>
      <c r="H80" s="32"/>
      <c r="I80" s="32"/>
      <c r="J80" s="127"/>
      <c r="K80" s="127"/>
      <c r="L80" s="33"/>
      <c r="M80" s="41"/>
      <c r="N80" s="47"/>
      <c r="O80" s="47"/>
      <c r="P80" s="47"/>
      <c r="Q80" s="47"/>
      <c r="R80" s="47"/>
    </row>
    <row r="81" spans="1:18" x14ac:dyDescent="0.25">
      <c r="A81" s="31">
        <v>8</v>
      </c>
      <c r="B81" s="34">
        <v>0</v>
      </c>
      <c r="C81" s="124">
        <v>2769</v>
      </c>
      <c r="D81" s="124">
        <f>C81+75</f>
        <v>2844</v>
      </c>
      <c r="E81" s="35">
        <f t="shared" si="11"/>
        <v>2.7085590465872222E-2</v>
      </c>
      <c r="F81" s="36">
        <f t="shared" si="12"/>
        <v>75</v>
      </c>
      <c r="G81" s="47"/>
      <c r="H81" s="31">
        <v>8</v>
      </c>
      <c r="I81" s="34">
        <v>0</v>
      </c>
      <c r="J81" s="124">
        <v>2769</v>
      </c>
      <c r="K81" s="124">
        <f>J81*1.035</f>
        <v>2865.915</v>
      </c>
      <c r="L81" s="35">
        <f t="shared" ref="L81:L91" si="14">K81/J81-1</f>
        <v>3.499999999999992E-2</v>
      </c>
      <c r="M81" s="36">
        <f t="shared" ref="M81:M91" si="15">K81-J81</f>
        <v>96.914999999999964</v>
      </c>
      <c r="N81" s="47"/>
      <c r="O81" s="47"/>
      <c r="P81" s="47"/>
      <c r="Q81" s="47"/>
      <c r="R81" s="47"/>
    </row>
    <row r="82" spans="1:18" x14ac:dyDescent="0.25">
      <c r="A82" s="9"/>
      <c r="B82" s="5">
        <v>1</v>
      </c>
      <c r="C82" s="125">
        <v>2911</v>
      </c>
      <c r="D82" s="125">
        <f t="shared" ref="D82:D91" si="16">C82+75</f>
        <v>2986</v>
      </c>
      <c r="E82" s="6">
        <f t="shared" si="11"/>
        <v>2.5764342150463859E-2</v>
      </c>
      <c r="F82" s="10">
        <f t="shared" si="12"/>
        <v>75</v>
      </c>
      <c r="G82" s="47"/>
      <c r="H82" s="9"/>
      <c r="I82" s="5">
        <v>1</v>
      </c>
      <c r="J82" s="125">
        <v>2911</v>
      </c>
      <c r="K82" s="125">
        <f t="shared" ref="K82:K91" si="17">J82*1.035</f>
        <v>3012.8849999999998</v>
      </c>
      <c r="L82" s="6">
        <f t="shared" si="14"/>
        <v>3.499999999999992E-2</v>
      </c>
      <c r="M82" s="10">
        <f t="shared" si="15"/>
        <v>101.88499999999976</v>
      </c>
      <c r="N82" s="47"/>
      <c r="O82" s="47"/>
      <c r="P82" s="47"/>
      <c r="Q82" s="47"/>
      <c r="R82" s="47"/>
    </row>
    <row r="83" spans="1:18" x14ac:dyDescent="0.25">
      <c r="A83" s="9"/>
      <c r="B83" s="5">
        <v>2</v>
      </c>
      <c r="C83" s="125">
        <v>3050</v>
      </c>
      <c r="D83" s="125">
        <f t="shared" si="16"/>
        <v>3125</v>
      </c>
      <c r="E83" s="6">
        <f t="shared" si="11"/>
        <v>2.4590163934426146E-2</v>
      </c>
      <c r="F83" s="10">
        <f t="shared" si="12"/>
        <v>75</v>
      </c>
      <c r="G83" s="47"/>
      <c r="H83" s="9"/>
      <c r="I83" s="5">
        <v>2</v>
      </c>
      <c r="J83" s="125">
        <v>3050</v>
      </c>
      <c r="K83" s="125">
        <f t="shared" si="17"/>
        <v>3156.7499999999995</v>
      </c>
      <c r="L83" s="6">
        <f t="shared" si="14"/>
        <v>3.499999999999992E-2</v>
      </c>
      <c r="M83" s="10">
        <f t="shared" si="15"/>
        <v>106.74999999999955</v>
      </c>
      <c r="N83" s="47"/>
      <c r="O83" s="47"/>
      <c r="P83" s="47"/>
      <c r="Q83" s="47"/>
      <c r="R83" s="47"/>
    </row>
    <row r="84" spans="1:18" x14ac:dyDescent="0.25">
      <c r="A84" s="9"/>
      <c r="B84" s="5">
        <v>3</v>
      </c>
      <c r="C84" s="125">
        <v>3196</v>
      </c>
      <c r="D84" s="125">
        <f t="shared" si="16"/>
        <v>3271</v>
      </c>
      <c r="E84" s="6">
        <f t="shared" si="11"/>
        <v>2.3466833541927468E-2</v>
      </c>
      <c r="F84" s="10">
        <f t="shared" si="12"/>
        <v>75</v>
      </c>
      <c r="G84" s="47"/>
      <c r="H84" s="9"/>
      <c r="I84" s="5">
        <v>3</v>
      </c>
      <c r="J84" s="125">
        <v>3196</v>
      </c>
      <c r="K84" s="125">
        <f t="shared" si="17"/>
        <v>3307.8599999999997</v>
      </c>
      <c r="L84" s="6">
        <f t="shared" si="14"/>
        <v>3.499999999999992E-2</v>
      </c>
      <c r="M84" s="10">
        <f t="shared" si="15"/>
        <v>111.85999999999967</v>
      </c>
      <c r="N84" s="47"/>
      <c r="O84" s="47"/>
      <c r="P84" s="47"/>
      <c r="Q84" s="47"/>
      <c r="R84" s="47"/>
    </row>
    <row r="85" spans="1:18" x14ac:dyDescent="0.25">
      <c r="A85" s="9"/>
      <c r="B85" s="5">
        <v>4</v>
      </c>
      <c r="C85" s="125">
        <v>3280</v>
      </c>
      <c r="D85" s="125">
        <f t="shared" si="16"/>
        <v>3355</v>
      </c>
      <c r="E85" s="6">
        <f t="shared" si="11"/>
        <v>2.2865853658536661E-2</v>
      </c>
      <c r="F85" s="10">
        <f t="shared" si="12"/>
        <v>75</v>
      </c>
      <c r="G85" s="47"/>
      <c r="H85" s="9"/>
      <c r="I85" s="5">
        <v>4</v>
      </c>
      <c r="J85" s="125">
        <v>3280</v>
      </c>
      <c r="K85" s="125">
        <f t="shared" si="17"/>
        <v>3394.7999999999997</v>
      </c>
      <c r="L85" s="6">
        <f t="shared" si="14"/>
        <v>3.499999999999992E-2</v>
      </c>
      <c r="M85" s="10">
        <f t="shared" si="15"/>
        <v>114.79999999999973</v>
      </c>
      <c r="N85" s="47"/>
      <c r="O85" s="47"/>
      <c r="P85" s="47"/>
      <c r="Q85" s="47"/>
      <c r="R85" s="47"/>
    </row>
    <row r="86" spans="1:18" x14ac:dyDescent="0.25">
      <c r="A86" s="9"/>
      <c r="B86" s="5">
        <v>5</v>
      </c>
      <c r="C86" s="128">
        <v>3361</v>
      </c>
      <c r="D86" s="125">
        <f t="shared" si="16"/>
        <v>3436</v>
      </c>
      <c r="E86" s="6">
        <f t="shared" si="11"/>
        <v>2.2314787265694802E-2</v>
      </c>
      <c r="F86" s="10">
        <f t="shared" si="12"/>
        <v>75</v>
      </c>
      <c r="G86" s="47"/>
      <c r="H86" s="9"/>
      <c r="I86" s="5">
        <v>5</v>
      </c>
      <c r="J86" s="128">
        <v>3361</v>
      </c>
      <c r="K86" s="125">
        <f t="shared" si="17"/>
        <v>3478.6349999999998</v>
      </c>
      <c r="L86" s="6">
        <f t="shared" si="14"/>
        <v>3.499999999999992E-2</v>
      </c>
      <c r="M86" s="10">
        <f t="shared" si="15"/>
        <v>117.63499999999976</v>
      </c>
      <c r="N86" s="47"/>
      <c r="O86" s="47"/>
      <c r="P86" s="47"/>
      <c r="Q86" s="47"/>
      <c r="R86" s="47"/>
    </row>
    <row r="87" spans="1:18" x14ac:dyDescent="0.25">
      <c r="A87" s="9"/>
      <c r="B87" s="5">
        <v>6</v>
      </c>
      <c r="C87" s="125">
        <v>3431</v>
      </c>
      <c r="D87" s="125">
        <f t="shared" si="16"/>
        <v>3506</v>
      </c>
      <c r="E87" s="6">
        <f t="shared" si="11"/>
        <v>2.1859516176041982E-2</v>
      </c>
      <c r="F87" s="10">
        <f t="shared" si="12"/>
        <v>75</v>
      </c>
      <c r="G87" s="47"/>
      <c r="H87" s="9"/>
      <c r="I87" s="5">
        <v>6</v>
      </c>
      <c r="J87" s="125">
        <v>3431</v>
      </c>
      <c r="K87" s="125">
        <f t="shared" si="17"/>
        <v>3551.0849999999996</v>
      </c>
      <c r="L87" s="6">
        <f t="shared" si="14"/>
        <v>3.499999999999992E-2</v>
      </c>
      <c r="M87" s="10">
        <f t="shared" si="15"/>
        <v>120.08499999999958</v>
      </c>
      <c r="N87" s="47"/>
      <c r="O87" s="47"/>
      <c r="P87" s="47"/>
      <c r="Q87" s="47"/>
      <c r="R87" s="47"/>
    </row>
    <row r="88" spans="1:18" x14ac:dyDescent="0.25">
      <c r="A88" s="9"/>
      <c r="B88" s="5">
        <v>7</v>
      </c>
      <c r="C88" s="125">
        <v>3505</v>
      </c>
      <c r="D88" s="125">
        <f t="shared" si="16"/>
        <v>3580</v>
      </c>
      <c r="E88" s="6">
        <f t="shared" si="11"/>
        <v>2.1398002853067144E-2</v>
      </c>
      <c r="F88" s="10">
        <f t="shared" si="12"/>
        <v>75</v>
      </c>
      <c r="G88" s="47"/>
      <c r="H88" s="9"/>
      <c r="I88" s="5">
        <v>7</v>
      </c>
      <c r="J88" s="125">
        <v>3505</v>
      </c>
      <c r="K88" s="125">
        <f t="shared" si="17"/>
        <v>3627.6749999999997</v>
      </c>
      <c r="L88" s="6">
        <f t="shared" si="14"/>
        <v>3.499999999999992E-2</v>
      </c>
      <c r="M88" s="10">
        <f t="shared" si="15"/>
        <v>122.67499999999973</v>
      </c>
      <c r="N88" s="47"/>
      <c r="O88" s="47"/>
      <c r="P88" s="47"/>
      <c r="Q88" s="47"/>
      <c r="R88" s="47"/>
    </row>
    <row r="89" spans="1:18" x14ac:dyDescent="0.25">
      <c r="A89" s="9"/>
      <c r="B89" s="5">
        <v>8</v>
      </c>
      <c r="C89" s="125">
        <v>3580</v>
      </c>
      <c r="D89" s="125">
        <f t="shared" si="16"/>
        <v>3655</v>
      </c>
      <c r="E89" s="6">
        <f t="shared" si="11"/>
        <v>2.0949720670391025E-2</v>
      </c>
      <c r="F89" s="10">
        <f t="shared" si="12"/>
        <v>75</v>
      </c>
      <c r="G89" s="47"/>
      <c r="H89" s="9"/>
      <c r="I89" s="5">
        <v>8</v>
      </c>
      <c r="J89" s="125">
        <v>3580</v>
      </c>
      <c r="K89" s="125">
        <f t="shared" si="17"/>
        <v>3705.2999999999997</v>
      </c>
      <c r="L89" s="6">
        <f t="shared" si="14"/>
        <v>3.499999999999992E-2</v>
      </c>
      <c r="M89" s="10">
        <f t="shared" si="15"/>
        <v>125.29999999999973</v>
      </c>
      <c r="N89" s="47"/>
      <c r="O89" s="47"/>
      <c r="P89" s="47"/>
      <c r="Q89" s="47"/>
      <c r="R89" s="47"/>
    </row>
    <row r="90" spans="1:18" x14ac:dyDescent="0.25">
      <c r="A90" s="9"/>
      <c r="B90" s="5">
        <v>9</v>
      </c>
      <c r="C90" s="125">
        <v>3649</v>
      </c>
      <c r="D90" s="125">
        <f t="shared" si="16"/>
        <v>3724</v>
      </c>
      <c r="E90" s="6">
        <f t="shared" si="11"/>
        <v>2.0553576322280165E-2</v>
      </c>
      <c r="F90" s="10">
        <f t="shared" si="12"/>
        <v>75</v>
      </c>
      <c r="G90" s="47"/>
      <c r="H90" s="9"/>
      <c r="I90" s="5">
        <v>9</v>
      </c>
      <c r="J90" s="125">
        <v>3649</v>
      </c>
      <c r="K90" s="125">
        <f t="shared" si="17"/>
        <v>3776.7149999999997</v>
      </c>
      <c r="L90" s="6">
        <f t="shared" si="14"/>
        <v>3.499999999999992E-2</v>
      </c>
      <c r="M90" s="10">
        <f t="shared" si="15"/>
        <v>127.71499999999969</v>
      </c>
      <c r="N90" s="47"/>
      <c r="O90" s="47"/>
      <c r="P90" s="47"/>
      <c r="Q90" s="47"/>
      <c r="R90" s="47"/>
    </row>
    <row r="91" spans="1:18" ht="15.75" thickBot="1" x14ac:dyDescent="0.3">
      <c r="A91" s="11"/>
      <c r="B91" s="12">
        <v>10</v>
      </c>
      <c r="C91" s="126">
        <v>3712</v>
      </c>
      <c r="D91" s="126">
        <f t="shared" si="16"/>
        <v>3787</v>
      </c>
      <c r="E91" s="13">
        <f t="shared" si="11"/>
        <v>2.0204741379310276E-2</v>
      </c>
      <c r="F91" s="14">
        <f t="shared" si="12"/>
        <v>75</v>
      </c>
      <c r="G91" s="47"/>
      <c r="H91" s="11"/>
      <c r="I91" s="12">
        <v>10</v>
      </c>
      <c r="J91" s="126">
        <v>3712</v>
      </c>
      <c r="K91" s="126">
        <f t="shared" si="17"/>
        <v>3841.9199999999996</v>
      </c>
      <c r="L91" s="13">
        <f t="shared" si="14"/>
        <v>3.499999999999992E-2</v>
      </c>
      <c r="M91" s="14">
        <f t="shared" si="15"/>
        <v>129.91999999999962</v>
      </c>
      <c r="N91" s="47"/>
      <c r="O91" s="47"/>
      <c r="P91" s="47"/>
      <c r="Q91" s="47"/>
      <c r="R91" s="47"/>
    </row>
    <row r="92" spans="1:18" ht="15.75" thickBot="1" x14ac:dyDescent="0.3">
      <c r="A92" s="32"/>
      <c r="B92" s="32"/>
      <c r="C92" s="127"/>
      <c r="D92" s="127"/>
      <c r="E92" s="33"/>
      <c r="F92" s="41"/>
      <c r="G92" s="47"/>
      <c r="H92" s="32"/>
      <c r="I92" s="32"/>
      <c r="J92" s="127"/>
      <c r="K92" s="127"/>
      <c r="L92" s="33"/>
      <c r="M92" s="41"/>
      <c r="N92" s="47"/>
      <c r="O92" s="47"/>
      <c r="P92" s="47"/>
      <c r="Q92" s="47"/>
      <c r="R92" s="47"/>
    </row>
    <row r="93" spans="1:18" x14ac:dyDescent="0.25">
      <c r="A93" s="31">
        <v>9</v>
      </c>
      <c r="B93" s="34">
        <v>0</v>
      </c>
      <c r="C93" s="124">
        <v>3050</v>
      </c>
      <c r="D93" s="124">
        <f>C93+75</f>
        <v>3125</v>
      </c>
      <c r="E93" s="35">
        <f t="shared" si="11"/>
        <v>2.4590163934426146E-2</v>
      </c>
      <c r="F93" s="36">
        <f t="shared" si="12"/>
        <v>75</v>
      </c>
      <c r="G93" s="47"/>
      <c r="H93" s="31">
        <v>9</v>
      </c>
      <c r="I93" s="34">
        <v>0</v>
      </c>
      <c r="J93" s="124">
        <v>3050</v>
      </c>
      <c r="K93" s="124">
        <f>J93*1.035</f>
        <v>3156.7499999999995</v>
      </c>
      <c r="L93" s="35">
        <f t="shared" ref="L93:L101" si="18">K93/J93-1</f>
        <v>3.499999999999992E-2</v>
      </c>
      <c r="M93" s="36">
        <f t="shared" ref="M93:M101" si="19">K93-J93</f>
        <v>106.74999999999955</v>
      </c>
      <c r="N93" s="53"/>
      <c r="O93" s="47"/>
      <c r="P93" s="47"/>
      <c r="Q93" s="47"/>
      <c r="R93" s="47"/>
    </row>
    <row r="94" spans="1:18" x14ac:dyDescent="0.25">
      <c r="A94" s="9"/>
      <c r="B94" s="5">
        <v>1</v>
      </c>
      <c r="C94" s="125">
        <v>3196</v>
      </c>
      <c r="D94" s="125">
        <f t="shared" ref="D94:D97" si="20">C94+75</f>
        <v>3271</v>
      </c>
      <c r="E94" s="6">
        <f t="shared" si="11"/>
        <v>2.3466833541927468E-2</v>
      </c>
      <c r="F94" s="10">
        <f t="shared" si="12"/>
        <v>75</v>
      </c>
      <c r="G94" s="47"/>
      <c r="H94" s="9"/>
      <c r="I94" s="5">
        <v>1</v>
      </c>
      <c r="J94" s="125">
        <v>3196</v>
      </c>
      <c r="K94" s="125">
        <f t="shared" ref="K94:K101" si="21">J94*1.035</f>
        <v>3307.8599999999997</v>
      </c>
      <c r="L94" s="6">
        <f t="shared" si="18"/>
        <v>3.499999999999992E-2</v>
      </c>
      <c r="M94" s="10">
        <f t="shared" si="19"/>
        <v>111.85999999999967</v>
      </c>
      <c r="N94" s="62"/>
      <c r="O94" s="47"/>
      <c r="P94" s="47"/>
      <c r="Q94" s="47"/>
      <c r="R94" s="47"/>
    </row>
    <row r="95" spans="1:18" x14ac:dyDescent="0.25">
      <c r="A95" s="9"/>
      <c r="B95" s="5">
        <v>2</v>
      </c>
      <c r="C95" s="125">
        <v>3361</v>
      </c>
      <c r="D95" s="125">
        <f t="shared" si="20"/>
        <v>3436</v>
      </c>
      <c r="E95" s="6">
        <f t="shared" si="11"/>
        <v>2.2314787265694802E-2</v>
      </c>
      <c r="F95" s="10">
        <f t="shared" si="12"/>
        <v>75</v>
      </c>
      <c r="G95" s="47"/>
      <c r="H95" s="9"/>
      <c r="I95" s="5">
        <v>2</v>
      </c>
      <c r="J95" s="125">
        <v>3361</v>
      </c>
      <c r="K95" s="125">
        <f t="shared" si="21"/>
        <v>3478.6349999999998</v>
      </c>
      <c r="L95" s="6">
        <f t="shared" si="18"/>
        <v>3.499999999999992E-2</v>
      </c>
      <c r="M95" s="10">
        <f t="shared" si="19"/>
        <v>117.63499999999976</v>
      </c>
      <c r="N95" s="62"/>
      <c r="O95" s="47"/>
      <c r="P95" s="47"/>
      <c r="Q95" s="47"/>
      <c r="R95" s="47"/>
    </row>
    <row r="96" spans="1:18" x14ac:dyDescent="0.25">
      <c r="A96" s="9"/>
      <c r="B96" s="5">
        <v>3</v>
      </c>
      <c r="C96" s="125">
        <v>3505</v>
      </c>
      <c r="D96" s="125">
        <f t="shared" si="20"/>
        <v>3580</v>
      </c>
      <c r="E96" s="6">
        <f t="shared" si="11"/>
        <v>2.1398002853067144E-2</v>
      </c>
      <c r="F96" s="10">
        <f t="shared" si="12"/>
        <v>75</v>
      </c>
      <c r="G96" s="47"/>
      <c r="H96" s="9"/>
      <c r="I96" s="5">
        <v>3</v>
      </c>
      <c r="J96" s="125">
        <v>3505</v>
      </c>
      <c r="K96" s="125">
        <f t="shared" si="21"/>
        <v>3627.6749999999997</v>
      </c>
      <c r="L96" s="6">
        <f t="shared" si="18"/>
        <v>3.499999999999992E-2</v>
      </c>
      <c r="M96" s="10">
        <f t="shared" si="19"/>
        <v>122.67499999999973</v>
      </c>
      <c r="N96" s="62"/>
      <c r="O96" s="47"/>
      <c r="P96" s="47"/>
      <c r="Q96" s="47"/>
      <c r="R96" s="47"/>
    </row>
    <row r="97" spans="1:18" x14ac:dyDescent="0.25">
      <c r="A97" s="9"/>
      <c r="B97" s="5">
        <v>4</v>
      </c>
      <c r="C97" s="125">
        <v>3649</v>
      </c>
      <c r="D97" s="125">
        <f t="shared" si="20"/>
        <v>3724</v>
      </c>
      <c r="E97" s="6">
        <f t="shared" si="11"/>
        <v>2.0553576322280165E-2</v>
      </c>
      <c r="F97" s="10">
        <f t="shared" si="12"/>
        <v>75</v>
      </c>
      <c r="G97" s="47"/>
      <c r="H97" s="9"/>
      <c r="I97" s="5">
        <v>4</v>
      </c>
      <c r="J97" s="125">
        <v>3649</v>
      </c>
      <c r="K97" s="125">
        <f t="shared" si="21"/>
        <v>3776.7149999999997</v>
      </c>
      <c r="L97" s="6">
        <f t="shared" si="18"/>
        <v>3.499999999999992E-2</v>
      </c>
      <c r="M97" s="10">
        <f t="shared" si="19"/>
        <v>127.71499999999969</v>
      </c>
      <c r="N97" s="62"/>
      <c r="O97" s="47"/>
      <c r="P97" s="47"/>
      <c r="Q97" s="47"/>
      <c r="R97" s="47"/>
    </row>
    <row r="98" spans="1:18" x14ac:dyDescent="0.25">
      <c r="A98" s="9"/>
      <c r="B98" s="5">
        <v>5</v>
      </c>
      <c r="C98" s="128">
        <v>3788</v>
      </c>
      <c r="D98" s="125">
        <f>C98*1.02</f>
        <v>3863.76</v>
      </c>
      <c r="E98" s="6">
        <f t="shared" si="11"/>
        <v>2.0000000000000018E-2</v>
      </c>
      <c r="F98" s="10">
        <f t="shared" si="12"/>
        <v>75.760000000000218</v>
      </c>
      <c r="G98" s="47"/>
      <c r="H98" s="9"/>
      <c r="I98" s="5">
        <v>5</v>
      </c>
      <c r="J98" s="128">
        <v>3788</v>
      </c>
      <c r="K98" s="125">
        <f t="shared" si="21"/>
        <v>3920.5799999999995</v>
      </c>
      <c r="L98" s="6">
        <f t="shared" si="18"/>
        <v>3.499999999999992E-2</v>
      </c>
      <c r="M98" s="10">
        <f t="shared" si="19"/>
        <v>132.57999999999947</v>
      </c>
      <c r="N98" s="62"/>
      <c r="O98" s="47"/>
      <c r="P98" s="47"/>
      <c r="Q98" s="47"/>
      <c r="R98" s="47"/>
    </row>
    <row r="99" spans="1:18" x14ac:dyDescent="0.25">
      <c r="A99" s="9"/>
      <c r="B99" s="5">
        <v>6</v>
      </c>
      <c r="C99" s="125">
        <v>3922</v>
      </c>
      <c r="D99" s="125">
        <f t="shared" ref="D99:D101" si="22">C99*1.02</f>
        <v>4000.44</v>
      </c>
      <c r="E99" s="6">
        <f t="shared" si="11"/>
        <v>2.0000000000000018E-2</v>
      </c>
      <c r="F99" s="10">
        <f t="shared" si="12"/>
        <v>78.440000000000055</v>
      </c>
      <c r="G99" s="47"/>
      <c r="H99" s="9"/>
      <c r="I99" s="5">
        <v>6</v>
      </c>
      <c r="J99" s="125">
        <v>3922</v>
      </c>
      <c r="K99" s="125">
        <f t="shared" si="21"/>
        <v>4059.2699999999995</v>
      </c>
      <c r="L99" s="6">
        <f t="shared" si="18"/>
        <v>3.499999999999992E-2</v>
      </c>
      <c r="M99" s="10">
        <f t="shared" si="19"/>
        <v>137.26999999999953</v>
      </c>
      <c r="N99" s="62"/>
      <c r="O99" s="47"/>
      <c r="P99" s="47"/>
      <c r="Q99" s="47"/>
      <c r="R99" s="47"/>
    </row>
    <row r="100" spans="1:18" x14ac:dyDescent="0.25">
      <c r="A100" s="9"/>
      <c r="B100" s="5">
        <v>7</v>
      </c>
      <c r="C100" s="125">
        <v>4067</v>
      </c>
      <c r="D100" s="125">
        <f t="shared" si="22"/>
        <v>4148.34</v>
      </c>
      <c r="E100" s="6">
        <f t="shared" si="11"/>
        <v>2.0000000000000018E-2</v>
      </c>
      <c r="F100" s="10">
        <f t="shared" si="12"/>
        <v>81.340000000000146</v>
      </c>
      <c r="G100" s="47"/>
      <c r="H100" s="9"/>
      <c r="I100" s="5">
        <v>7</v>
      </c>
      <c r="J100" s="125">
        <v>4067</v>
      </c>
      <c r="K100" s="125">
        <f t="shared" si="21"/>
        <v>4209.3449999999993</v>
      </c>
      <c r="L100" s="6">
        <f t="shared" si="18"/>
        <v>3.499999999999992E-2</v>
      </c>
      <c r="M100" s="10">
        <f t="shared" si="19"/>
        <v>142.34499999999935</v>
      </c>
      <c r="N100" s="53"/>
      <c r="O100" s="47"/>
      <c r="P100" s="47"/>
      <c r="Q100" s="47"/>
      <c r="R100" s="47"/>
    </row>
    <row r="101" spans="1:18" ht="15.75" thickBot="1" x14ac:dyDescent="0.3">
      <c r="A101" s="11"/>
      <c r="B101" s="12">
        <v>8</v>
      </c>
      <c r="C101" s="126">
        <v>4200</v>
      </c>
      <c r="D101" s="126">
        <f t="shared" si="22"/>
        <v>4284</v>
      </c>
      <c r="E101" s="13">
        <f t="shared" si="11"/>
        <v>2.0000000000000018E-2</v>
      </c>
      <c r="F101" s="14">
        <f t="shared" si="12"/>
        <v>84</v>
      </c>
      <c r="G101" s="47"/>
      <c r="H101" s="11"/>
      <c r="I101" s="12">
        <v>8</v>
      </c>
      <c r="J101" s="126">
        <v>4200</v>
      </c>
      <c r="K101" s="126">
        <f t="shared" si="21"/>
        <v>4347</v>
      </c>
      <c r="L101" s="13">
        <f t="shared" si="18"/>
        <v>3.499999999999992E-2</v>
      </c>
      <c r="M101" s="14">
        <f t="shared" si="19"/>
        <v>147</v>
      </c>
      <c r="N101" s="53"/>
      <c r="O101" s="47"/>
      <c r="P101" s="47"/>
      <c r="Q101" s="47"/>
      <c r="R101" s="47"/>
    </row>
    <row r="102" spans="1:18" ht="15.75" thickBot="1" x14ac:dyDescent="0.3">
      <c r="A102" s="32"/>
      <c r="B102" s="32"/>
      <c r="C102" s="127"/>
      <c r="D102" s="127"/>
      <c r="E102" s="33"/>
      <c r="F102" s="41"/>
      <c r="G102" s="47"/>
      <c r="H102" s="32"/>
      <c r="I102" s="32"/>
      <c r="J102" s="127"/>
      <c r="K102" s="127"/>
      <c r="L102" s="33"/>
      <c r="M102" s="41"/>
      <c r="N102" s="53"/>
      <c r="O102" s="47"/>
      <c r="P102" s="47"/>
      <c r="Q102" s="47"/>
      <c r="R102" s="47"/>
    </row>
    <row r="103" spans="1:18" x14ac:dyDescent="0.25">
      <c r="A103" s="63" t="s">
        <v>5</v>
      </c>
      <c r="B103" s="26">
        <v>0</v>
      </c>
      <c r="C103" s="124">
        <v>2911</v>
      </c>
      <c r="D103" s="124">
        <f>C103+75</f>
        <v>2986</v>
      </c>
      <c r="E103" s="35">
        <f>D103/C103-1</f>
        <v>2.5764342150463859E-2</v>
      </c>
      <c r="F103" s="36">
        <f>D103-C103</f>
        <v>75</v>
      </c>
      <c r="G103" s="47"/>
      <c r="H103" s="31" t="s">
        <v>5</v>
      </c>
      <c r="I103" s="26">
        <v>0</v>
      </c>
      <c r="J103" s="124">
        <v>2911</v>
      </c>
      <c r="K103" s="124">
        <f>J103*1.035</f>
        <v>3012.8849999999998</v>
      </c>
      <c r="L103" s="35">
        <f>K103/J103-1</f>
        <v>3.499999999999992E-2</v>
      </c>
      <c r="M103" s="36">
        <f>K103-J103</f>
        <v>101.88499999999976</v>
      </c>
      <c r="N103" s="53"/>
      <c r="O103" s="47"/>
      <c r="P103" s="47"/>
      <c r="Q103" s="47"/>
      <c r="R103" s="47"/>
    </row>
    <row r="104" spans="1:18" x14ac:dyDescent="0.25">
      <c r="A104" s="64"/>
      <c r="B104" s="4">
        <v>1</v>
      </c>
      <c r="C104" s="125">
        <v>2979</v>
      </c>
      <c r="D104" s="125">
        <f t="shared" ref="D104:D110" si="23">C104+75</f>
        <v>3054</v>
      </c>
      <c r="E104" s="6">
        <f>D104/C104-1</f>
        <v>2.5176233635448186E-2</v>
      </c>
      <c r="F104" s="10">
        <f>D104-C104</f>
        <v>75</v>
      </c>
      <c r="G104" s="47"/>
      <c r="H104" s="9"/>
      <c r="I104" s="4">
        <v>1</v>
      </c>
      <c r="J104" s="125">
        <v>2979</v>
      </c>
      <c r="K104" s="125">
        <f t="shared" ref="K104:K110" si="24">J104*1.035</f>
        <v>3083.2649999999999</v>
      </c>
      <c r="L104" s="6">
        <f>K104/J104-1</f>
        <v>3.499999999999992E-2</v>
      </c>
      <c r="M104" s="10">
        <f>K104-J104</f>
        <v>104.26499999999987</v>
      </c>
      <c r="N104" s="53"/>
      <c r="O104" s="47"/>
      <c r="P104" s="47"/>
      <c r="Q104" s="47"/>
      <c r="R104" s="47"/>
    </row>
    <row r="105" spans="1:18" x14ac:dyDescent="0.25">
      <c r="A105" s="64"/>
      <c r="B105" s="4">
        <v>2</v>
      </c>
      <c r="C105" s="125">
        <v>3050</v>
      </c>
      <c r="D105" s="125">
        <f t="shared" si="23"/>
        <v>3125</v>
      </c>
      <c r="E105" s="25">
        <f t="shared" ref="E105:E140" si="25">D105/C105-1</f>
        <v>2.4590163934426146E-2</v>
      </c>
      <c r="F105" s="54">
        <f t="shared" ref="F105:F140" si="26">D105-C105</f>
        <v>75</v>
      </c>
      <c r="G105" s="47"/>
      <c r="H105" s="9"/>
      <c r="I105" s="4">
        <v>2</v>
      </c>
      <c r="J105" s="125">
        <v>3050</v>
      </c>
      <c r="K105" s="125">
        <f t="shared" si="24"/>
        <v>3156.7499999999995</v>
      </c>
      <c r="L105" s="25">
        <f t="shared" ref="L105:L110" si="27">K105/J105-1</f>
        <v>3.499999999999992E-2</v>
      </c>
      <c r="M105" s="54">
        <f t="shared" ref="M105:M110" si="28">K105-J105</f>
        <v>106.74999999999955</v>
      </c>
      <c r="N105" s="53"/>
      <c r="O105" s="47"/>
      <c r="P105" s="47"/>
      <c r="Q105" s="47"/>
      <c r="R105" s="47"/>
    </row>
    <row r="106" spans="1:18" x14ac:dyDescent="0.25">
      <c r="A106" s="64"/>
      <c r="B106" s="4">
        <v>3</v>
      </c>
      <c r="C106" s="125">
        <v>3196</v>
      </c>
      <c r="D106" s="125">
        <f t="shared" si="23"/>
        <v>3271</v>
      </c>
      <c r="E106" s="25">
        <f t="shared" si="25"/>
        <v>2.3466833541927468E-2</v>
      </c>
      <c r="F106" s="54">
        <f t="shared" si="26"/>
        <v>75</v>
      </c>
      <c r="G106" s="47"/>
      <c r="H106" s="9"/>
      <c r="I106" s="4">
        <v>3</v>
      </c>
      <c r="J106" s="125">
        <v>3196</v>
      </c>
      <c r="K106" s="125">
        <f t="shared" si="24"/>
        <v>3307.8599999999997</v>
      </c>
      <c r="L106" s="25">
        <f t="shared" si="27"/>
        <v>3.499999999999992E-2</v>
      </c>
      <c r="M106" s="54">
        <f t="shared" si="28"/>
        <v>111.85999999999967</v>
      </c>
      <c r="N106" s="47"/>
      <c r="O106" s="47"/>
      <c r="P106" s="47"/>
      <c r="Q106" s="47"/>
      <c r="R106" s="47"/>
    </row>
    <row r="107" spans="1:18" x14ac:dyDescent="0.25">
      <c r="A107" s="64"/>
      <c r="B107" s="4">
        <v>4</v>
      </c>
      <c r="C107" s="125">
        <v>3280</v>
      </c>
      <c r="D107" s="125">
        <f t="shared" si="23"/>
        <v>3355</v>
      </c>
      <c r="E107" s="25">
        <f t="shared" si="25"/>
        <v>2.2865853658536661E-2</v>
      </c>
      <c r="F107" s="54">
        <f t="shared" si="26"/>
        <v>75</v>
      </c>
      <c r="G107" s="47"/>
      <c r="H107" s="9"/>
      <c r="I107" s="4">
        <v>4</v>
      </c>
      <c r="J107" s="125">
        <v>3280</v>
      </c>
      <c r="K107" s="125">
        <f t="shared" si="24"/>
        <v>3394.7999999999997</v>
      </c>
      <c r="L107" s="25">
        <f t="shared" si="27"/>
        <v>3.499999999999992E-2</v>
      </c>
      <c r="M107" s="54">
        <f t="shared" si="28"/>
        <v>114.79999999999973</v>
      </c>
      <c r="N107" s="47"/>
      <c r="O107" s="47"/>
      <c r="P107" s="47"/>
      <c r="Q107" s="47"/>
      <c r="R107" s="47"/>
    </row>
    <row r="108" spans="1:18" x14ac:dyDescent="0.25">
      <c r="A108" s="64"/>
      <c r="B108" s="4">
        <v>5</v>
      </c>
      <c r="C108" s="125">
        <v>3361</v>
      </c>
      <c r="D108" s="125">
        <f t="shared" si="23"/>
        <v>3436</v>
      </c>
      <c r="E108" s="25">
        <f t="shared" si="25"/>
        <v>2.2314787265694802E-2</v>
      </c>
      <c r="F108" s="54">
        <f t="shared" si="26"/>
        <v>75</v>
      </c>
      <c r="G108" s="47"/>
      <c r="H108" s="9"/>
      <c r="I108" s="4">
        <v>5</v>
      </c>
      <c r="J108" s="125">
        <v>3361</v>
      </c>
      <c r="K108" s="125">
        <f t="shared" si="24"/>
        <v>3478.6349999999998</v>
      </c>
      <c r="L108" s="25">
        <f t="shared" si="27"/>
        <v>3.499999999999992E-2</v>
      </c>
      <c r="M108" s="54">
        <f t="shared" si="28"/>
        <v>117.63499999999976</v>
      </c>
      <c r="N108" s="47"/>
      <c r="O108" s="47"/>
      <c r="P108" s="47"/>
      <c r="Q108" s="47"/>
      <c r="R108" s="47"/>
    </row>
    <row r="109" spans="1:18" x14ac:dyDescent="0.25">
      <c r="A109" s="64"/>
      <c r="B109" s="4">
        <v>6</v>
      </c>
      <c r="C109" s="125">
        <v>3431</v>
      </c>
      <c r="D109" s="125">
        <f t="shared" si="23"/>
        <v>3506</v>
      </c>
      <c r="E109" s="25">
        <f t="shared" si="25"/>
        <v>2.1859516176041982E-2</v>
      </c>
      <c r="F109" s="54">
        <f t="shared" si="26"/>
        <v>75</v>
      </c>
      <c r="G109" s="47"/>
      <c r="H109" s="9"/>
      <c r="I109" s="4">
        <v>6</v>
      </c>
      <c r="J109" s="125">
        <v>3431</v>
      </c>
      <c r="K109" s="125">
        <f t="shared" si="24"/>
        <v>3551.0849999999996</v>
      </c>
      <c r="L109" s="25">
        <f t="shared" si="27"/>
        <v>3.499999999999992E-2</v>
      </c>
      <c r="M109" s="54">
        <f t="shared" si="28"/>
        <v>120.08499999999958</v>
      </c>
      <c r="N109" s="47"/>
      <c r="O109" s="47"/>
      <c r="P109" s="47"/>
      <c r="Q109" s="47"/>
      <c r="R109" s="47"/>
    </row>
    <row r="110" spans="1:18" ht="15.75" thickBot="1" x14ac:dyDescent="0.3">
      <c r="A110" s="65"/>
      <c r="B110" s="28">
        <v>7</v>
      </c>
      <c r="C110" s="126">
        <v>3505</v>
      </c>
      <c r="D110" s="126">
        <f t="shared" si="23"/>
        <v>3580</v>
      </c>
      <c r="E110" s="29">
        <f t="shared" si="25"/>
        <v>2.1398002853067144E-2</v>
      </c>
      <c r="F110" s="55">
        <f t="shared" si="26"/>
        <v>75</v>
      </c>
      <c r="G110" s="47"/>
      <c r="H110" s="11"/>
      <c r="I110" s="28">
        <v>7</v>
      </c>
      <c r="J110" s="126">
        <v>3505</v>
      </c>
      <c r="K110" s="126">
        <f t="shared" si="24"/>
        <v>3627.6749999999997</v>
      </c>
      <c r="L110" s="29">
        <f t="shared" si="27"/>
        <v>3.499999999999992E-2</v>
      </c>
      <c r="M110" s="55">
        <f t="shared" si="28"/>
        <v>122.67499999999973</v>
      </c>
      <c r="N110" s="47"/>
      <c r="O110" s="47"/>
      <c r="P110" s="47"/>
      <c r="Q110" s="47"/>
      <c r="R110" s="47"/>
    </row>
    <row r="111" spans="1:18" ht="15.75" thickBot="1" x14ac:dyDescent="0.3">
      <c r="A111" s="66"/>
      <c r="B111" s="32"/>
      <c r="C111" s="127"/>
      <c r="D111" s="127"/>
      <c r="E111" s="38"/>
      <c r="F111" s="56"/>
      <c r="G111" s="47"/>
      <c r="H111" s="32"/>
      <c r="I111" s="32"/>
      <c r="J111" s="127"/>
      <c r="K111" s="127"/>
      <c r="L111" s="38"/>
      <c r="M111" s="56"/>
      <c r="N111" s="47"/>
      <c r="O111" s="47"/>
      <c r="P111" s="47"/>
      <c r="Q111" s="47"/>
      <c r="R111" s="47"/>
    </row>
    <row r="112" spans="1:18" x14ac:dyDescent="0.25">
      <c r="A112" s="63" t="s">
        <v>6</v>
      </c>
      <c r="B112" s="26">
        <v>0</v>
      </c>
      <c r="C112" s="124">
        <v>2769</v>
      </c>
      <c r="D112" s="124">
        <f>C112+75</f>
        <v>2844</v>
      </c>
      <c r="E112" s="27">
        <f t="shared" si="25"/>
        <v>2.7085590465872222E-2</v>
      </c>
      <c r="F112" s="57">
        <f t="shared" si="26"/>
        <v>75</v>
      </c>
      <c r="G112" s="47"/>
      <c r="H112" s="31" t="s">
        <v>6</v>
      </c>
      <c r="I112" s="26">
        <v>0</v>
      </c>
      <c r="J112" s="124">
        <v>2769</v>
      </c>
      <c r="K112" s="124">
        <f>J112*1.035</f>
        <v>2865.915</v>
      </c>
      <c r="L112" s="27">
        <f t="shared" ref="L112:L122" si="29">K112/J112-1</f>
        <v>3.499999999999992E-2</v>
      </c>
      <c r="M112" s="57">
        <f t="shared" ref="M112:M122" si="30">K112-J112</f>
        <v>96.914999999999964</v>
      </c>
      <c r="N112" s="47"/>
      <c r="O112" s="47"/>
      <c r="P112" s="47"/>
      <c r="Q112" s="47"/>
      <c r="R112" s="47"/>
    </row>
    <row r="113" spans="1:18" x14ac:dyDescent="0.25">
      <c r="A113" s="64"/>
      <c r="B113" s="4">
        <v>1</v>
      </c>
      <c r="C113" s="125">
        <v>2911</v>
      </c>
      <c r="D113" s="125">
        <f t="shared" ref="D113:D122" si="31">C113+75</f>
        <v>2986</v>
      </c>
      <c r="E113" s="25">
        <f t="shared" si="25"/>
        <v>2.5764342150463859E-2</v>
      </c>
      <c r="F113" s="54">
        <f t="shared" si="26"/>
        <v>75</v>
      </c>
      <c r="G113" s="47"/>
      <c r="H113" s="9"/>
      <c r="I113" s="4">
        <v>1</v>
      </c>
      <c r="J113" s="125">
        <v>2911</v>
      </c>
      <c r="K113" s="125">
        <f t="shared" ref="K113:K122" si="32">J113*1.035</f>
        <v>3012.8849999999998</v>
      </c>
      <c r="L113" s="25">
        <f t="shared" si="29"/>
        <v>3.499999999999992E-2</v>
      </c>
      <c r="M113" s="54">
        <f t="shared" si="30"/>
        <v>101.88499999999976</v>
      </c>
      <c r="N113" s="47"/>
      <c r="O113" s="47"/>
      <c r="P113" s="47"/>
      <c r="Q113" s="47"/>
      <c r="R113" s="47"/>
    </row>
    <row r="114" spans="1:18" x14ac:dyDescent="0.25">
      <c r="A114" s="64"/>
      <c r="B114" s="4">
        <v>2</v>
      </c>
      <c r="C114" s="125">
        <v>3050</v>
      </c>
      <c r="D114" s="125">
        <f t="shared" si="31"/>
        <v>3125</v>
      </c>
      <c r="E114" s="25">
        <f t="shared" si="25"/>
        <v>2.4590163934426146E-2</v>
      </c>
      <c r="F114" s="54">
        <f t="shared" si="26"/>
        <v>75</v>
      </c>
      <c r="G114" s="47"/>
      <c r="H114" s="9"/>
      <c r="I114" s="4">
        <v>2</v>
      </c>
      <c r="J114" s="125">
        <v>3050</v>
      </c>
      <c r="K114" s="125">
        <f t="shared" si="32"/>
        <v>3156.7499999999995</v>
      </c>
      <c r="L114" s="25">
        <f t="shared" si="29"/>
        <v>3.499999999999992E-2</v>
      </c>
      <c r="M114" s="54">
        <f t="shared" si="30"/>
        <v>106.74999999999955</v>
      </c>
      <c r="N114" s="47"/>
      <c r="O114" s="47"/>
      <c r="P114" s="47"/>
      <c r="Q114" s="47"/>
      <c r="R114" s="47"/>
    </row>
    <row r="115" spans="1:18" x14ac:dyDescent="0.25">
      <c r="A115" s="64"/>
      <c r="B115" s="4">
        <v>3</v>
      </c>
      <c r="C115" s="125">
        <v>3196</v>
      </c>
      <c r="D115" s="125">
        <f t="shared" si="31"/>
        <v>3271</v>
      </c>
      <c r="E115" s="25">
        <f t="shared" si="25"/>
        <v>2.3466833541927468E-2</v>
      </c>
      <c r="F115" s="54">
        <f t="shared" si="26"/>
        <v>75</v>
      </c>
      <c r="G115" s="47"/>
      <c r="H115" s="9"/>
      <c r="I115" s="4">
        <v>3</v>
      </c>
      <c r="J115" s="125">
        <v>3196</v>
      </c>
      <c r="K115" s="125">
        <f t="shared" si="32"/>
        <v>3307.8599999999997</v>
      </c>
      <c r="L115" s="25">
        <f t="shared" si="29"/>
        <v>3.499999999999992E-2</v>
      </c>
      <c r="M115" s="54">
        <f t="shared" si="30"/>
        <v>111.85999999999967</v>
      </c>
      <c r="N115" s="47"/>
      <c r="O115" s="47"/>
      <c r="P115" s="47"/>
      <c r="Q115" s="47"/>
      <c r="R115" s="47"/>
    </row>
    <row r="116" spans="1:18" x14ac:dyDescent="0.25">
      <c r="A116" s="64"/>
      <c r="B116" s="4">
        <v>4</v>
      </c>
      <c r="C116" s="125">
        <v>3280</v>
      </c>
      <c r="D116" s="125">
        <f t="shared" si="31"/>
        <v>3355</v>
      </c>
      <c r="E116" s="25">
        <f t="shared" si="25"/>
        <v>2.2865853658536661E-2</v>
      </c>
      <c r="F116" s="54">
        <f t="shared" si="26"/>
        <v>75</v>
      </c>
      <c r="G116" s="47"/>
      <c r="H116" s="9"/>
      <c r="I116" s="4">
        <v>4</v>
      </c>
      <c r="J116" s="125">
        <v>3280</v>
      </c>
      <c r="K116" s="125">
        <f t="shared" si="32"/>
        <v>3394.7999999999997</v>
      </c>
      <c r="L116" s="25">
        <f t="shared" si="29"/>
        <v>3.499999999999992E-2</v>
      </c>
      <c r="M116" s="54">
        <f t="shared" si="30"/>
        <v>114.79999999999973</v>
      </c>
      <c r="N116" s="47"/>
      <c r="O116" s="47"/>
      <c r="P116" s="47"/>
      <c r="Q116" s="47"/>
      <c r="R116" s="47"/>
    </row>
    <row r="117" spans="1:18" x14ac:dyDescent="0.25">
      <c r="A117" s="64"/>
      <c r="B117" s="4">
        <v>5</v>
      </c>
      <c r="C117" s="125">
        <v>3361</v>
      </c>
      <c r="D117" s="125">
        <f t="shared" si="31"/>
        <v>3436</v>
      </c>
      <c r="E117" s="25">
        <f t="shared" si="25"/>
        <v>2.2314787265694802E-2</v>
      </c>
      <c r="F117" s="54">
        <f t="shared" si="26"/>
        <v>75</v>
      </c>
      <c r="G117" s="47"/>
      <c r="H117" s="9"/>
      <c r="I117" s="4">
        <v>5</v>
      </c>
      <c r="J117" s="125">
        <v>3361</v>
      </c>
      <c r="K117" s="125">
        <f t="shared" si="32"/>
        <v>3478.6349999999998</v>
      </c>
      <c r="L117" s="25">
        <f t="shared" si="29"/>
        <v>3.499999999999992E-2</v>
      </c>
      <c r="M117" s="54">
        <f t="shared" si="30"/>
        <v>117.63499999999976</v>
      </c>
      <c r="N117" s="47"/>
      <c r="O117" s="47"/>
      <c r="P117" s="47"/>
      <c r="Q117" s="47"/>
      <c r="R117" s="47"/>
    </row>
    <row r="118" spans="1:18" x14ac:dyDescent="0.25">
      <c r="A118" s="64"/>
      <c r="B118" s="4">
        <v>6</v>
      </c>
      <c r="C118" s="125">
        <v>3431</v>
      </c>
      <c r="D118" s="125">
        <f t="shared" si="31"/>
        <v>3506</v>
      </c>
      <c r="E118" s="25">
        <f t="shared" si="25"/>
        <v>2.1859516176041982E-2</v>
      </c>
      <c r="F118" s="54">
        <f t="shared" si="26"/>
        <v>75</v>
      </c>
      <c r="G118" s="47"/>
      <c r="H118" s="9"/>
      <c r="I118" s="4">
        <v>6</v>
      </c>
      <c r="J118" s="125">
        <v>3431</v>
      </c>
      <c r="K118" s="125">
        <f t="shared" si="32"/>
        <v>3551.0849999999996</v>
      </c>
      <c r="L118" s="25">
        <f t="shared" si="29"/>
        <v>3.499999999999992E-2</v>
      </c>
      <c r="M118" s="54">
        <f t="shared" si="30"/>
        <v>120.08499999999958</v>
      </c>
      <c r="N118" s="47"/>
      <c r="O118" s="47"/>
      <c r="P118" s="47"/>
      <c r="Q118" s="47"/>
      <c r="R118" s="47"/>
    </row>
    <row r="119" spans="1:18" x14ac:dyDescent="0.25">
      <c r="A119" s="64"/>
      <c r="B119" s="4">
        <v>7</v>
      </c>
      <c r="C119" s="125">
        <v>3505</v>
      </c>
      <c r="D119" s="125">
        <f t="shared" si="31"/>
        <v>3580</v>
      </c>
      <c r="E119" s="25">
        <f t="shared" si="25"/>
        <v>2.1398002853067144E-2</v>
      </c>
      <c r="F119" s="54">
        <f t="shared" si="26"/>
        <v>75</v>
      </c>
      <c r="G119" s="47"/>
      <c r="H119" s="9"/>
      <c r="I119" s="4">
        <v>7</v>
      </c>
      <c r="J119" s="125">
        <v>3505</v>
      </c>
      <c r="K119" s="125">
        <f t="shared" si="32"/>
        <v>3627.6749999999997</v>
      </c>
      <c r="L119" s="25">
        <f t="shared" si="29"/>
        <v>3.499999999999992E-2</v>
      </c>
      <c r="M119" s="54">
        <f t="shared" si="30"/>
        <v>122.67499999999973</v>
      </c>
      <c r="N119" s="47"/>
      <c r="O119" s="47"/>
      <c r="P119" s="47"/>
      <c r="Q119" s="47"/>
      <c r="R119" s="47"/>
    </row>
    <row r="120" spans="1:18" x14ac:dyDescent="0.25">
      <c r="A120" s="64"/>
      <c r="B120" s="4">
        <v>8</v>
      </c>
      <c r="C120" s="125">
        <v>3580</v>
      </c>
      <c r="D120" s="125">
        <f t="shared" si="31"/>
        <v>3655</v>
      </c>
      <c r="E120" s="25">
        <f t="shared" si="25"/>
        <v>2.0949720670391025E-2</v>
      </c>
      <c r="F120" s="54">
        <f t="shared" si="26"/>
        <v>75</v>
      </c>
      <c r="G120" s="47"/>
      <c r="H120" s="9"/>
      <c r="I120" s="4">
        <v>8</v>
      </c>
      <c r="J120" s="125">
        <v>3580</v>
      </c>
      <c r="K120" s="125">
        <f t="shared" si="32"/>
        <v>3705.2999999999997</v>
      </c>
      <c r="L120" s="25">
        <f t="shared" si="29"/>
        <v>3.499999999999992E-2</v>
      </c>
      <c r="M120" s="54">
        <f t="shared" si="30"/>
        <v>125.29999999999973</v>
      </c>
      <c r="N120" s="47"/>
      <c r="O120" s="47"/>
      <c r="P120" s="47"/>
      <c r="Q120" s="47"/>
      <c r="R120" s="47"/>
    </row>
    <row r="121" spans="1:18" x14ac:dyDescent="0.25">
      <c r="A121" s="64"/>
      <c r="B121" s="4">
        <v>9</v>
      </c>
      <c r="C121" s="125">
        <v>3649</v>
      </c>
      <c r="D121" s="125">
        <f t="shared" si="31"/>
        <v>3724</v>
      </c>
      <c r="E121" s="25">
        <f t="shared" si="25"/>
        <v>2.0553576322280165E-2</v>
      </c>
      <c r="F121" s="54">
        <f t="shared" si="26"/>
        <v>75</v>
      </c>
      <c r="G121" s="47"/>
      <c r="H121" s="9"/>
      <c r="I121" s="4">
        <v>9</v>
      </c>
      <c r="J121" s="125">
        <v>3649</v>
      </c>
      <c r="K121" s="125">
        <f t="shared" si="32"/>
        <v>3776.7149999999997</v>
      </c>
      <c r="L121" s="25">
        <f t="shared" si="29"/>
        <v>3.499999999999992E-2</v>
      </c>
      <c r="M121" s="54">
        <f t="shared" si="30"/>
        <v>127.71499999999969</v>
      </c>
      <c r="N121" s="47"/>
      <c r="O121" s="47"/>
      <c r="P121" s="47"/>
      <c r="Q121" s="47"/>
      <c r="R121" s="47"/>
    </row>
    <row r="122" spans="1:18" ht="15.75" thickBot="1" x14ac:dyDescent="0.3">
      <c r="A122" s="65"/>
      <c r="B122" s="28">
        <v>10</v>
      </c>
      <c r="C122" s="126">
        <v>3712</v>
      </c>
      <c r="D122" s="126">
        <f t="shared" si="31"/>
        <v>3787</v>
      </c>
      <c r="E122" s="29">
        <f t="shared" si="25"/>
        <v>2.0204741379310276E-2</v>
      </c>
      <c r="F122" s="55">
        <f t="shared" si="26"/>
        <v>75</v>
      </c>
      <c r="G122" s="47"/>
      <c r="H122" s="11"/>
      <c r="I122" s="28">
        <v>10</v>
      </c>
      <c r="J122" s="126">
        <v>3712</v>
      </c>
      <c r="K122" s="126">
        <f t="shared" si="32"/>
        <v>3841.9199999999996</v>
      </c>
      <c r="L122" s="29">
        <f t="shared" si="29"/>
        <v>3.499999999999992E-2</v>
      </c>
      <c r="M122" s="55">
        <f t="shared" si="30"/>
        <v>129.91999999999962</v>
      </c>
      <c r="N122" s="47"/>
      <c r="O122" s="47"/>
      <c r="P122" s="47"/>
      <c r="Q122" s="47"/>
      <c r="R122" s="47"/>
    </row>
    <row r="123" spans="1:18" ht="15.75" thickBot="1" x14ac:dyDescent="0.3">
      <c r="A123" s="66"/>
      <c r="B123" s="32"/>
      <c r="C123" s="127"/>
      <c r="D123" s="127"/>
      <c r="E123" s="38"/>
      <c r="F123" s="56"/>
      <c r="G123" s="47"/>
      <c r="H123" s="32"/>
      <c r="I123" s="32"/>
      <c r="J123" s="127"/>
      <c r="K123" s="127"/>
      <c r="L123" s="38"/>
      <c r="M123" s="56"/>
      <c r="N123" s="47"/>
      <c r="O123" s="47"/>
      <c r="P123" s="47"/>
      <c r="Q123" s="47"/>
      <c r="R123" s="47"/>
    </row>
    <row r="124" spans="1:18" x14ac:dyDescent="0.25">
      <c r="A124" s="63" t="s">
        <v>7</v>
      </c>
      <c r="B124" s="26">
        <v>0</v>
      </c>
      <c r="C124" s="124">
        <v>3196</v>
      </c>
      <c r="D124" s="124">
        <f>C124+75</f>
        <v>3271</v>
      </c>
      <c r="E124" s="27">
        <f t="shared" si="25"/>
        <v>2.3466833541927468E-2</v>
      </c>
      <c r="F124" s="57">
        <f t="shared" si="26"/>
        <v>75</v>
      </c>
      <c r="G124" s="47"/>
      <c r="H124" s="31" t="s">
        <v>7</v>
      </c>
      <c r="I124" s="26">
        <v>0</v>
      </c>
      <c r="J124" s="124">
        <v>3196</v>
      </c>
      <c r="K124" s="124">
        <f>J124*1.035</f>
        <v>3307.8599999999997</v>
      </c>
      <c r="L124" s="27">
        <f t="shared" ref="L124:L130" si="33">K124/J124-1</f>
        <v>3.499999999999992E-2</v>
      </c>
      <c r="M124" s="57">
        <f t="shared" ref="M124:M130" si="34">K124-J124</f>
        <v>111.85999999999967</v>
      </c>
      <c r="N124" s="47"/>
      <c r="O124" s="47"/>
      <c r="P124" s="47"/>
      <c r="Q124" s="47"/>
      <c r="R124" s="47"/>
    </row>
    <row r="125" spans="1:18" x14ac:dyDescent="0.25">
      <c r="A125" s="64"/>
      <c r="B125" s="4">
        <v>1</v>
      </c>
      <c r="C125" s="125">
        <v>3280</v>
      </c>
      <c r="D125" s="125">
        <f t="shared" ref="D125:D128" si="35">C125+75</f>
        <v>3355</v>
      </c>
      <c r="E125" s="25">
        <f t="shared" si="25"/>
        <v>2.2865853658536661E-2</v>
      </c>
      <c r="F125" s="54">
        <f t="shared" si="26"/>
        <v>75</v>
      </c>
      <c r="G125" s="47"/>
      <c r="H125" s="9"/>
      <c r="I125" s="4">
        <v>1</v>
      </c>
      <c r="J125" s="125">
        <v>3280</v>
      </c>
      <c r="K125" s="125">
        <f t="shared" ref="K125:K130" si="36">J125*1.035</f>
        <v>3394.7999999999997</v>
      </c>
      <c r="L125" s="25">
        <f t="shared" si="33"/>
        <v>3.499999999999992E-2</v>
      </c>
      <c r="M125" s="54">
        <f t="shared" si="34"/>
        <v>114.79999999999973</v>
      </c>
      <c r="N125" s="47"/>
      <c r="O125" s="47"/>
      <c r="P125" s="47"/>
      <c r="Q125" s="47"/>
      <c r="R125" s="47"/>
    </row>
    <row r="126" spans="1:18" x14ac:dyDescent="0.25">
      <c r="A126" s="64"/>
      <c r="B126" s="4">
        <v>2</v>
      </c>
      <c r="C126" s="125">
        <v>3361</v>
      </c>
      <c r="D126" s="125">
        <f t="shared" si="35"/>
        <v>3436</v>
      </c>
      <c r="E126" s="25">
        <f t="shared" si="25"/>
        <v>2.2314787265694802E-2</v>
      </c>
      <c r="F126" s="54">
        <f t="shared" si="26"/>
        <v>75</v>
      </c>
      <c r="G126" s="47"/>
      <c r="H126" s="9"/>
      <c r="I126" s="4">
        <v>2</v>
      </c>
      <c r="J126" s="125">
        <v>3361</v>
      </c>
      <c r="K126" s="125">
        <f t="shared" si="36"/>
        <v>3478.6349999999998</v>
      </c>
      <c r="L126" s="25">
        <f t="shared" si="33"/>
        <v>3.499999999999992E-2</v>
      </c>
      <c r="M126" s="54">
        <f t="shared" si="34"/>
        <v>117.63499999999976</v>
      </c>
      <c r="N126" s="47"/>
      <c r="O126" s="47"/>
      <c r="P126" s="47"/>
      <c r="Q126" s="47"/>
      <c r="R126" s="47"/>
    </row>
    <row r="127" spans="1:18" x14ac:dyDescent="0.25">
      <c r="A127" s="64"/>
      <c r="B127" s="4">
        <v>3</v>
      </c>
      <c r="C127" s="125">
        <v>3505</v>
      </c>
      <c r="D127" s="125">
        <f t="shared" si="35"/>
        <v>3580</v>
      </c>
      <c r="E127" s="25">
        <f t="shared" si="25"/>
        <v>2.1398002853067144E-2</v>
      </c>
      <c r="F127" s="54">
        <f t="shared" si="26"/>
        <v>75</v>
      </c>
      <c r="G127" s="47"/>
      <c r="H127" s="9"/>
      <c r="I127" s="4">
        <v>3</v>
      </c>
      <c r="J127" s="125">
        <v>3505</v>
      </c>
      <c r="K127" s="125">
        <f t="shared" si="36"/>
        <v>3627.6749999999997</v>
      </c>
      <c r="L127" s="25">
        <f t="shared" si="33"/>
        <v>3.499999999999992E-2</v>
      </c>
      <c r="M127" s="54">
        <f t="shared" si="34"/>
        <v>122.67499999999973</v>
      </c>
      <c r="N127" s="47"/>
      <c r="O127" s="47"/>
      <c r="P127" s="47"/>
      <c r="Q127" s="47"/>
      <c r="R127" s="47"/>
    </row>
    <row r="128" spans="1:18" x14ac:dyDescent="0.25">
      <c r="A128" s="64"/>
      <c r="B128" s="4">
        <v>4</v>
      </c>
      <c r="C128" s="125">
        <v>3649</v>
      </c>
      <c r="D128" s="125">
        <f t="shared" si="35"/>
        <v>3724</v>
      </c>
      <c r="E128" s="25">
        <f t="shared" si="25"/>
        <v>2.0553576322280165E-2</v>
      </c>
      <c r="F128" s="54">
        <f t="shared" si="26"/>
        <v>75</v>
      </c>
      <c r="G128" s="47"/>
      <c r="H128" s="9"/>
      <c r="I128" s="4">
        <v>4</v>
      </c>
      <c r="J128" s="125">
        <v>3649</v>
      </c>
      <c r="K128" s="125">
        <f t="shared" si="36"/>
        <v>3776.7149999999997</v>
      </c>
      <c r="L128" s="25">
        <f t="shared" si="33"/>
        <v>3.499999999999992E-2</v>
      </c>
      <c r="M128" s="54">
        <f t="shared" si="34"/>
        <v>127.71499999999969</v>
      </c>
      <c r="N128" s="47"/>
      <c r="O128" s="47"/>
      <c r="P128" s="47"/>
      <c r="Q128" s="47"/>
      <c r="R128" s="47"/>
    </row>
    <row r="129" spans="1:18" x14ac:dyDescent="0.25">
      <c r="A129" s="64"/>
      <c r="B129" s="4">
        <v>5</v>
      </c>
      <c r="C129" s="128">
        <v>3788</v>
      </c>
      <c r="D129" s="125">
        <f>C129*1.02</f>
        <v>3863.76</v>
      </c>
      <c r="E129" s="25">
        <f t="shared" si="25"/>
        <v>2.0000000000000018E-2</v>
      </c>
      <c r="F129" s="54">
        <f t="shared" si="26"/>
        <v>75.760000000000218</v>
      </c>
      <c r="G129" s="47"/>
      <c r="H129" s="9"/>
      <c r="I129" s="4">
        <v>5</v>
      </c>
      <c r="J129" s="128">
        <v>3788</v>
      </c>
      <c r="K129" s="125">
        <f t="shared" si="36"/>
        <v>3920.5799999999995</v>
      </c>
      <c r="L129" s="25">
        <f t="shared" si="33"/>
        <v>3.499999999999992E-2</v>
      </c>
      <c r="M129" s="54">
        <f t="shared" si="34"/>
        <v>132.57999999999947</v>
      </c>
      <c r="N129" s="47"/>
      <c r="O129" s="47"/>
      <c r="P129" s="47"/>
      <c r="Q129" s="47"/>
      <c r="R129" s="47"/>
    </row>
    <row r="130" spans="1:18" ht="15.75" thickBot="1" x14ac:dyDescent="0.3">
      <c r="A130" s="65"/>
      <c r="B130" s="28">
        <v>6</v>
      </c>
      <c r="C130" s="126">
        <v>3922</v>
      </c>
      <c r="D130" s="126">
        <f>C130*1.02</f>
        <v>4000.44</v>
      </c>
      <c r="E130" s="29">
        <f t="shared" si="25"/>
        <v>2.0000000000000018E-2</v>
      </c>
      <c r="F130" s="55">
        <f t="shared" si="26"/>
        <v>78.440000000000055</v>
      </c>
      <c r="G130" s="47"/>
      <c r="H130" s="11"/>
      <c r="I130" s="28">
        <v>6</v>
      </c>
      <c r="J130" s="126">
        <v>3922</v>
      </c>
      <c r="K130" s="126">
        <f t="shared" si="36"/>
        <v>4059.2699999999995</v>
      </c>
      <c r="L130" s="29">
        <f t="shared" si="33"/>
        <v>3.499999999999992E-2</v>
      </c>
      <c r="M130" s="55">
        <f t="shared" si="34"/>
        <v>137.26999999999953</v>
      </c>
      <c r="N130" s="47"/>
      <c r="O130" s="47"/>
      <c r="P130" s="47"/>
      <c r="Q130" s="47"/>
      <c r="R130" s="47"/>
    </row>
    <row r="131" spans="1:18" ht="15.75" thickBot="1" x14ac:dyDescent="0.3">
      <c r="A131" s="66"/>
      <c r="B131" s="32"/>
      <c r="C131" s="127"/>
      <c r="D131" s="127"/>
      <c r="E131" s="38"/>
      <c r="F131" s="56"/>
      <c r="G131" s="47"/>
      <c r="H131" s="32"/>
      <c r="I131" s="32"/>
      <c r="J131" s="127"/>
      <c r="K131" s="127"/>
      <c r="L131" s="38"/>
      <c r="M131" s="56"/>
      <c r="N131" s="47"/>
      <c r="O131" s="47"/>
      <c r="P131" s="47"/>
      <c r="Q131" s="47"/>
      <c r="R131" s="47"/>
    </row>
    <row r="132" spans="1:18" x14ac:dyDescent="0.25">
      <c r="A132" s="63" t="s">
        <v>8</v>
      </c>
      <c r="B132" s="26">
        <v>0</v>
      </c>
      <c r="C132" s="124">
        <v>3050</v>
      </c>
      <c r="D132" s="124">
        <f>C132+75</f>
        <v>3125</v>
      </c>
      <c r="E132" s="27">
        <f t="shared" si="25"/>
        <v>2.4590163934426146E-2</v>
      </c>
      <c r="F132" s="57">
        <f t="shared" si="26"/>
        <v>75</v>
      </c>
      <c r="G132" s="47"/>
      <c r="H132" s="31" t="s">
        <v>8</v>
      </c>
      <c r="I132" s="26">
        <v>0</v>
      </c>
      <c r="J132" s="124">
        <v>3050</v>
      </c>
      <c r="K132" s="124">
        <f>J132*1.035</f>
        <v>3156.7499999999995</v>
      </c>
      <c r="L132" s="27">
        <f t="shared" ref="L132:L140" si="37">K132/J132-1</f>
        <v>3.499999999999992E-2</v>
      </c>
      <c r="M132" s="57">
        <f t="shared" ref="M132:M140" si="38">K132-J132</f>
        <v>106.74999999999955</v>
      </c>
      <c r="N132" s="47"/>
      <c r="O132" s="47"/>
      <c r="P132" s="47"/>
      <c r="Q132" s="47"/>
      <c r="R132" s="47"/>
    </row>
    <row r="133" spans="1:18" x14ac:dyDescent="0.25">
      <c r="A133" s="64"/>
      <c r="B133" s="4">
        <v>1</v>
      </c>
      <c r="C133" s="125">
        <v>3196</v>
      </c>
      <c r="D133" s="125">
        <f t="shared" ref="D133:D136" si="39">C133+75</f>
        <v>3271</v>
      </c>
      <c r="E133" s="25">
        <f t="shared" si="25"/>
        <v>2.3466833541927468E-2</v>
      </c>
      <c r="F133" s="54">
        <f t="shared" si="26"/>
        <v>75</v>
      </c>
      <c r="G133" s="47"/>
      <c r="H133" s="9"/>
      <c r="I133" s="4">
        <v>1</v>
      </c>
      <c r="J133" s="125">
        <v>3196</v>
      </c>
      <c r="K133" s="125">
        <f t="shared" ref="K133:K140" si="40">J133*1.035</f>
        <v>3307.8599999999997</v>
      </c>
      <c r="L133" s="25">
        <f t="shared" si="37"/>
        <v>3.499999999999992E-2</v>
      </c>
      <c r="M133" s="54">
        <f t="shared" si="38"/>
        <v>111.85999999999967</v>
      </c>
      <c r="N133" s="47"/>
      <c r="O133" s="47"/>
      <c r="P133" s="47"/>
      <c r="Q133" s="47"/>
      <c r="R133" s="47"/>
    </row>
    <row r="134" spans="1:18" x14ac:dyDescent="0.25">
      <c r="A134" s="64"/>
      <c r="B134" s="4">
        <v>2</v>
      </c>
      <c r="C134" s="125">
        <v>3361</v>
      </c>
      <c r="D134" s="125">
        <f t="shared" si="39"/>
        <v>3436</v>
      </c>
      <c r="E134" s="25">
        <f t="shared" si="25"/>
        <v>2.2314787265694802E-2</v>
      </c>
      <c r="F134" s="54">
        <f t="shared" si="26"/>
        <v>75</v>
      </c>
      <c r="G134" s="47"/>
      <c r="H134" s="9"/>
      <c r="I134" s="4">
        <v>2</v>
      </c>
      <c r="J134" s="125">
        <v>3361</v>
      </c>
      <c r="K134" s="125">
        <f t="shared" si="40"/>
        <v>3478.6349999999998</v>
      </c>
      <c r="L134" s="25">
        <f t="shared" si="37"/>
        <v>3.499999999999992E-2</v>
      </c>
      <c r="M134" s="54">
        <f t="shared" si="38"/>
        <v>117.63499999999976</v>
      </c>
      <c r="N134" s="47"/>
      <c r="O134" s="47"/>
      <c r="P134" s="47"/>
      <c r="Q134" s="47"/>
      <c r="R134" s="47"/>
    </row>
    <row r="135" spans="1:18" x14ac:dyDescent="0.25">
      <c r="A135" s="64"/>
      <c r="B135" s="4">
        <v>3</v>
      </c>
      <c r="C135" s="125">
        <v>3505</v>
      </c>
      <c r="D135" s="125">
        <f t="shared" si="39"/>
        <v>3580</v>
      </c>
      <c r="E135" s="25">
        <f t="shared" si="25"/>
        <v>2.1398002853067144E-2</v>
      </c>
      <c r="F135" s="54">
        <f t="shared" si="26"/>
        <v>75</v>
      </c>
      <c r="G135" s="47"/>
      <c r="H135" s="9"/>
      <c r="I135" s="4">
        <v>3</v>
      </c>
      <c r="J135" s="125">
        <v>3505</v>
      </c>
      <c r="K135" s="125">
        <f t="shared" si="40"/>
        <v>3627.6749999999997</v>
      </c>
      <c r="L135" s="25">
        <f t="shared" si="37"/>
        <v>3.499999999999992E-2</v>
      </c>
      <c r="M135" s="54">
        <f t="shared" si="38"/>
        <v>122.67499999999973</v>
      </c>
      <c r="N135" s="47"/>
      <c r="O135" s="47"/>
      <c r="P135" s="47"/>
      <c r="Q135" s="47"/>
      <c r="R135" s="47"/>
    </row>
    <row r="136" spans="1:18" x14ac:dyDescent="0.25">
      <c r="A136" s="64"/>
      <c r="B136" s="4">
        <v>4</v>
      </c>
      <c r="C136" s="125">
        <v>3649</v>
      </c>
      <c r="D136" s="125">
        <f t="shared" si="39"/>
        <v>3724</v>
      </c>
      <c r="E136" s="25">
        <f t="shared" si="25"/>
        <v>2.0553576322280165E-2</v>
      </c>
      <c r="F136" s="54">
        <f t="shared" si="26"/>
        <v>75</v>
      </c>
      <c r="G136" s="47"/>
      <c r="H136" s="9"/>
      <c r="I136" s="4">
        <v>4</v>
      </c>
      <c r="J136" s="125">
        <v>3649</v>
      </c>
      <c r="K136" s="125">
        <f t="shared" si="40"/>
        <v>3776.7149999999997</v>
      </c>
      <c r="L136" s="25">
        <f t="shared" si="37"/>
        <v>3.499999999999992E-2</v>
      </c>
      <c r="M136" s="54">
        <f t="shared" si="38"/>
        <v>127.71499999999969</v>
      </c>
      <c r="N136" s="47"/>
      <c r="O136" s="47"/>
      <c r="P136" s="47"/>
      <c r="Q136" s="47"/>
      <c r="R136" s="47"/>
    </row>
    <row r="137" spans="1:18" x14ac:dyDescent="0.25">
      <c r="A137" s="64"/>
      <c r="B137" s="4">
        <v>5</v>
      </c>
      <c r="C137" s="128">
        <v>3788</v>
      </c>
      <c r="D137" s="125">
        <f>C137*1.02</f>
        <v>3863.76</v>
      </c>
      <c r="E137" s="25">
        <f t="shared" si="25"/>
        <v>2.0000000000000018E-2</v>
      </c>
      <c r="F137" s="54">
        <f t="shared" si="26"/>
        <v>75.760000000000218</v>
      </c>
      <c r="G137" s="47"/>
      <c r="H137" s="9"/>
      <c r="I137" s="4">
        <v>5</v>
      </c>
      <c r="J137" s="128">
        <v>3788</v>
      </c>
      <c r="K137" s="125">
        <f t="shared" si="40"/>
        <v>3920.5799999999995</v>
      </c>
      <c r="L137" s="25">
        <f t="shared" si="37"/>
        <v>3.499999999999992E-2</v>
      </c>
      <c r="M137" s="54">
        <f t="shared" si="38"/>
        <v>132.57999999999947</v>
      </c>
      <c r="N137" s="47"/>
      <c r="O137" s="47"/>
      <c r="P137" s="47"/>
      <c r="Q137" s="47"/>
      <c r="R137" s="47"/>
    </row>
    <row r="138" spans="1:18" x14ac:dyDescent="0.25">
      <c r="A138" s="64"/>
      <c r="B138" s="4">
        <v>6</v>
      </c>
      <c r="C138" s="125">
        <v>3922</v>
      </c>
      <c r="D138" s="125">
        <f t="shared" ref="D138:D140" si="41">C138*1.02</f>
        <v>4000.44</v>
      </c>
      <c r="E138" s="25">
        <f t="shared" si="25"/>
        <v>2.0000000000000018E-2</v>
      </c>
      <c r="F138" s="54">
        <f t="shared" si="26"/>
        <v>78.440000000000055</v>
      </c>
      <c r="G138" s="47"/>
      <c r="H138" s="9"/>
      <c r="I138" s="4">
        <v>6</v>
      </c>
      <c r="J138" s="125">
        <v>3922</v>
      </c>
      <c r="K138" s="125">
        <f t="shared" si="40"/>
        <v>4059.2699999999995</v>
      </c>
      <c r="L138" s="25">
        <f t="shared" si="37"/>
        <v>3.499999999999992E-2</v>
      </c>
      <c r="M138" s="54">
        <f t="shared" si="38"/>
        <v>137.26999999999953</v>
      </c>
      <c r="N138" s="47"/>
      <c r="O138" s="47"/>
      <c r="P138" s="47"/>
      <c r="Q138" s="47"/>
      <c r="R138" s="47"/>
    </row>
    <row r="139" spans="1:18" x14ac:dyDescent="0.25">
      <c r="A139" s="64"/>
      <c r="B139" s="4">
        <v>7</v>
      </c>
      <c r="C139" s="125">
        <v>4067</v>
      </c>
      <c r="D139" s="125">
        <f t="shared" si="41"/>
        <v>4148.34</v>
      </c>
      <c r="E139" s="25">
        <f t="shared" si="25"/>
        <v>2.0000000000000018E-2</v>
      </c>
      <c r="F139" s="54">
        <f t="shared" si="26"/>
        <v>81.340000000000146</v>
      </c>
      <c r="G139" s="47"/>
      <c r="H139" s="9"/>
      <c r="I139" s="4">
        <v>7</v>
      </c>
      <c r="J139" s="125">
        <v>4067</v>
      </c>
      <c r="K139" s="125">
        <f t="shared" si="40"/>
        <v>4209.3449999999993</v>
      </c>
      <c r="L139" s="25">
        <f t="shared" si="37"/>
        <v>3.499999999999992E-2</v>
      </c>
      <c r="M139" s="54">
        <f t="shared" si="38"/>
        <v>142.34499999999935</v>
      </c>
      <c r="N139" s="47"/>
      <c r="O139" s="47"/>
      <c r="P139" s="47"/>
      <c r="Q139" s="47"/>
      <c r="R139" s="47"/>
    </row>
    <row r="140" spans="1:18" ht="15.75" thickBot="1" x14ac:dyDescent="0.3">
      <c r="A140" s="65"/>
      <c r="B140" s="28">
        <v>8</v>
      </c>
      <c r="C140" s="126">
        <v>4200</v>
      </c>
      <c r="D140" s="126">
        <f t="shared" si="41"/>
        <v>4284</v>
      </c>
      <c r="E140" s="29">
        <f t="shared" si="25"/>
        <v>2.0000000000000018E-2</v>
      </c>
      <c r="F140" s="55">
        <f t="shared" si="26"/>
        <v>84</v>
      </c>
      <c r="G140" s="47"/>
      <c r="H140" s="11"/>
      <c r="I140" s="28">
        <v>8</v>
      </c>
      <c r="J140" s="126">
        <v>4200</v>
      </c>
      <c r="K140" s="126">
        <f t="shared" si="40"/>
        <v>4347</v>
      </c>
      <c r="L140" s="29">
        <f t="shared" si="37"/>
        <v>3.499999999999992E-2</v>
      </c>
      <c r="M140" s="55">
        <f t="shared" si="38"/>
        <v>147</v>
      </c>
      <c r="N140" s="47"/>
      <c r="O140" s="47"/>
      <c r="P140" s="47"/>
      <c r="Q140" s="47"/>
      <c r="R140" s="47"/>
    </row>
    <row r="141" spans="1:18" ht="15.75" thickBot="1" x14ac:dyDescent="0.3">
      <c r="A141" s="66"/>
      <c r="B141" s="32"/>
      <c r="C141" s="127"/>
      <c r="D141" s="127"/>
      <c r="E141" s="32"/>
      <c r="F141" s="32"/>
      <c r="G141" s="47"/>
      <c r="H141" s="32"/>
      <c r="I141" s="32"/>
      <c r="J141" s="127"/>
      <c r="K141" s="127"/>
      <c r="L141" s="32"/>
      <c r="M141" s="32"/>
      <c r="N141" s="47"/>
      <c r="O141" s="47"/>
      <c r="P141" s="47"/>
      <c r="Q141" s="47"/>
      <c r="R141" s="47"/>
    </row>
    <row r="142" spans="1:18" x14ac:dyDescent="0.25">
      <c r="A142" s="31">
        <v>10</v>
      </c>
      <c r="B142" s="34">
        <v>0</v>
      </c>
      <c r="C142" s="124">
        <v>2911</v>
      </c>
      <c r="D142" s="124">
        <f>C142+75</f>
        <v>2986</v>
      </c>
      <c r="E142" s="35">
        <f t="shared" ref="E142:E154" si="42">D142/C142-1</f>
        <v>2.5764342150463859E-2</v>
      </c>
      <c r="F142" s="36">
        <f t="shared" ref="F142:F154" si="43">D142-C142</f>
        <v>75</v>
      </c>
      <c r="G142" s="47"/>
      <c r="H142" s="31">
        <v>10</v>
      </c>
      <c r="I142" s="34">
        <v>0</v>
      </c>
      <c r="J142" s="124">
        <v>2911</v>
      </c>
      <c r="K142" s="124">
        <f>J142*1.035</f>
        <v>3012.8849999999998</v>
      </c>
      <c r="L142" s="35">
        <f t="shared" ref="L142:L154" si="44">K142/J142-1</f>
        <v>3.499999999999992E-2</v>
      </c>
      <c r="M142" s="36">
        <f t="shared" ref="M142:M154" si="45">K142-J142</f>
        <v>101.88499999999976</v>
      </c>
      <c r="N142" s="47"/>
      <c r="O142" s="47"/>
      <c r="P142" s="47"/>
      <c r="Q142" s="47"/>
      <c r="R142" s="47"/>
    </row>
    <row r="143" spans="1:18" x14ac:dyDescent="0.25">
      <c r="A143" s="9"/>
      <c r="B143" s="5">
        <v>1</v>
      </c>
      <c r="C143" s="125">
        <v>3050</v>
      </c>
      <c r="D143" s="125">
        <f t="shared" ref="D143:D147" si="46">C143+75</f>
        <v>3125</v>
      </c>
      <c r="E143" s="6">
        <f t="shared" si="42"/>
        <v>2.4590163934426146E-2</v>
      </c>
      <c r="F143" s="10">
        <f t="shared" si="43"/>
        <v>75</v>
      </c>
      <c r="G143" s="47"/>
      <c r="H143" s="9"/>
      <c r="I143" s="5">
        <v>1</v>
      </c>
      <c r="J143" s="125">
        <v>3050</v>
      </c>
      <c r="K143" s="125">
        <f t="shared" ref="K143:K154" si="47">J143*1.035</f>
        <v>3156.7499999999995</v>
      </c>
      <c r="L143" s="6">
        <f t="shared" si="44"/>
        <v>3.499999999999992E-2</v>
      </c>
      <c r="M143" s="10">
        <f t="shared" si="45"/>
        <v>106.74999999999955</v>
      </c>
      <c r="N143" s="47"/>
      <c r="O143" s="47"/>
      <c r="P143" s="47"/>
      <c r="Q143" s="47"/>
      <c r="R143" s="47"/>
    </row>
    <row r="144" spans="1:18" x14ac:dyDescent="0.25">
      <c r="A144" s="9"/>
      <c r="B144" s="5">
        <v>2</v>
      </c>
      <c r="C144" s="125">
        <v>3196</v>
      </c>
      <c r="D144" s="125">
        <f t="shared" si="46"/>
        <v>3271</v>
      </c>
      <c r="E144" s="6">
        <f t="shared" si="42"/>
        <v>2.3466833541927468E-2</v>
      </c>
      <c r="F144" s="10">
        <f t="shared" si="43"/>
        <v>75</v>
      </c>
      <c r="G144" s="47"/>
      <c r="H144" s="9"/>
      <c r="I144" s="5">
        <v>2</v>
      </c>
      <c r="J144" s="125">
        <v>3196</v>
      </c>
      <c r="K144" s="125">
        <f t="shared" si="47"/>
        <v>3307.8599999999997</v>
      </c>
      <c r="L144" s="6">
        <f t="shared" si="44"/>
        <v>3.499999999999992E-2</v>
      </c>
      <c r="M144" s="10">
        <f t="shared" si="45"/>
        <v>111.85999999999967</v>
      </c>
      <c r="N144" s="47"/>
      <c r="O144" s="47"/>
      <c r="P144" s="47"/>
      <c r="Q144" s="47"/>
      <c r="R144" s="47"/>
    </row>
    <row r="145" spans="1:18" x14ac:dyDescent="0.25">
      <c r="A145" s="9"/>
      <c r="B145" s="5">
        <v>3</v>
      </c>
      <c r="C145" s="125">
        <v>3361</v>
      </c>
      <c r="D145" s="125">
        <f t="shared" si="46"/>
        <v>3436</v>
      </c>
      <c r="E145" s="6">
        <f t="shared" si="42"/>
        <v>2.2314787265694802E-2</v>
      </c>
      <c r="F145" s="10">
        <f t="shared" si="43"/>
        <v>75</v>
      </c>
      <c r="G145" s="47"/>
      <c r="H145" s="9"/>
      <c r="I145" s="5">
        <v>3</v>
      </c>
      <c r="J145" s="125">
        <v>3361</v>
      </c>
      <c r="K145" s="125">
        <f t="shared" si="47"/>
        <v>3478.6349999999998</v>
      </c>
      <c r="L145" s="6">
        <f t="shared" si="44"/>
        <v>3.499999999999992E-2</v>
      </c>
      <c r="M145" s="10">
        <f t="shared" si="45"/>
        <v>117.63499999999976</v>
      </c>
      <c r="N145" s="47"/>
      <c r="O145" s="47"/>
      <c r="P145" s="47"/>
      <c r="Q145" s="47"/>
      <c r="R145" s="47"/>
    </row>
    <row r="146" spans="1:18" x14ac:dyDescent="0.25">
      <c r="A146" s="9"/>
      <c r="B146" s="5">
        <v>4</v>
      </c>
      <c r="C146" s="125">
        <v>3505</v>
      </c>
      <c r="D146" s="125">
        <f t="shared" si="46"/>
        <v>3580</v>
      </c>
      <c r="E146" s="6">
        <f t="shared" si="42"/>
        <v>2.1398002853067144E-2</v>
      </c>
      <c r="F146" s="10">
        <f t="shared" si="43"/>
        <v>75</v>
      </c>
      <c r="G146" s="47"/>
      <c r="H146" s="9"/>
      <c r="I146" s="5">
        <v>4</v>
      </c>
      <c r="J146" s="125">
        <v>3505</v>
      </c>
      <c r="K146" s="125">
        <f t="shared" si="47"/>
        <v>3627.6749999999997</v>
      </c>
      <c r="L146" s="6">
        <f t="shared" si="44"/>
        <v>3.499999999999992E-2</v>
      </c>
      <c r="M146" s="10">
        <f t="shared" si="45"/>
        <v>122.67499999999973</v>
      </c>
      <c r="N146" s="47"/>
      <c r="O146" s="47"/>
      <c r="P146" s="47"/>
      <c r="Q146" s="47"/>
      <c r="R146" s="47"/>
    </row>
    <row r="147" spans="1:18" x14ac:dyDescent="0.25">
      <c r="A147" s="9"/>
      <c r="B147" s="5">
        <v>5</v>
      </c>
      <c r="C147" s="125">
        <v>3649</v>
      </c>
      <c r="D147" s="125">
        <f t="shared" si="46"/>
        <v>3724</v>
      </c>
      <c r="E147" s="6">
        <f t="shared" si="42"/>
        <v>2.0553576322280165E-2</v>
      </c>
      <c r="F147" s="10">
        <f t="shared" si="43"/>
        <v>75</v>
      </c>
      <c r="G147" s="47"/>
      <c r="H147" s="9"/>
      <c r="I147" s="5">
        <v>5</v>
      </c>
      <c r="J147" s="125">
        <v>3649</v>
      </c>
      <c r="K147" s="125">
        <f t="shared" si="47"/>
        <v>3776.7149999999997</v>
      </c>
      <c r="L147" s="6">
        <f t="shared" si="44"/>
        <v>3.499999999999992E-2</v>
      </c>
      <c r="M147" s="10">
        <f t="shared" si="45"/>
        <v>127.71499999999969</v>
      </c>
      <c r="N147" s="47"/>
      <c r="O147" s="47"/>
      <c r="P147" s="47"/>
      <c r="Q147" s="47"/>
      <c r="R147" s="47"/>
    </row>
    <row r="148" spans="1:18" x14ac:dyDescent="0.25">
      <c r="A148" s="9"/>
      <c r="B148" s="5">
        <v>6</v>
      </c>
      <c r="C148" s="128">
        <v>3788</v>
      </c>
      <c r="D148" s="125">
        <f>C148*1.02</f>
        <v>3863.76</v>
      </c>
      <c r="E148" s="6">
        <f t="shared" si="42"/>
        <v>2.0000000000000018E-2</v>
      </c>
      <c r="F148" s="10">
        <f t="shared" si="43"/>
        <v>75.760000000000218</v>
      </c>
      <c r="G148" s="47"/>
      <c r="H148" s="9"/>
      <c r="I148" s="5">
        <v>6</v>
      </c>
      <c r="J148" s="128">
        <v>3788</v>
      </c>
      <c r="K148" s="125">
        <f t="shared" si="47"/>
        <v>3920.5799999999995</v>
      </c>
      <c r="L148" s="6">
        <f t="shared" si="44"/>
        <v>3.499999999999992E-2</v>
      </c>
      <c r="M148" s="10">
        <f t="shared" si="45"/>
        <v>132.57999999999947</v>
      </c>
      <c r="N148" s="47"/>
      <c r="O148" s="47"/>
      <c r="P148" s="47"/>
      <c r="Q148" s="47"/>
      <c r="R148" s="47"/>
    </row>
    <row r="149" spans="1:18" x14ac:dyDescent="0.25">
      <c r="A149" s="9"/>
      <c r="B149" s="5">
        <v>7</v>
      </c>
      <c r="C149" s="125">
        <v>3922</v>
      </c>
      <c r="D149" s="125">
        <f t="shared" ref="D149:D154" si="48">C149*1.02</f>
        <v>4000.44</v>
      </c>
      <c r="E149" s="6">
        <f t="shared" si="42"/>
        <v>2.0000000000000018E-2</v>
      </c>
      <c r="F149" s="10">
        <f t="shared" si="43"/>
        <v>78.440000000000055</v>
      </c>
      <c r="G149" s="47"/>
      <c r="H149" s="9"/>
      <c r="I149" s="5">
        <v>7</v>
      </c>
      <c r="J149" s="125">
        <v>3922</v>
      </c>
      <c r="K149" s="125">
        <f t="shared" si="47"/>
        <v>4059.2699999999995</v>
      </c>
      <c r="L149" s="6">
        <f t="shared" si="44"/>
        <v>3.499999999999992E-2</v>
      </c>
      <c r="M149" s="10">
        <f t="shared" si="45"/>
        <v>137.26999999999953</v>
      </c>
      <c r="N149" s="47"/>
      <c r="O149" s="47"/>
      <c r="P149" s="47"/>
      <c r="Q149" s="47"/>
      <c r="R149" s="47"/>
    </row>
    <row r="150" spans="1:18" x14ac:dyDescent="0.25">
      <c r="A150" s="9"/>
      <c r="B150" s="5">
        <v>8</v>
      </c>
      <c r="C150" s="125">
        <v>4067</v>
      </c>
      <c r="D150" s="125">
        <f t="shared" si="48"/>
        <v>4148.34</v>
      </c>
      <c r="E150" s="6">
        <f t="shared" si="42"/>
        <v>2.0000000000000018E-2</v>
      </c>
      <c r="F150" s="10">
        <f t="shared" si="43"/>
        <v>81.340000000000146</v>
      </c>
      <c r="G150" s="47"/>
      <c r="H150" s="9"/>
      <c r="I150" s="5">
        <v>8</v>
      </c>
      <c r="J150" s="125">
        <v>4067</v>
      </c>
      <c r="K150" s="125">
        <f t="shared" si="47"/>
        <v>4209.3449999999993</v>
      </c>
      <c r="L150" s="6">
        <f t="shared" si="44"/>
        <v>3.499999999999992E-2</v>
      </c>
      <c r="M150" s="10">
        <f t="shared" si="45"/>
        <v>142.34499999999935</v>
      </c>
      <c r="N150" s="47"/>
      <c r="O150" s="47"/>
      <c r="P150" s="47"/>
      <c r="Q150" s="47"/>
      <c r="R150" s="47"/>
    </row>
    <row r="151" spans="1:18" x14ac:dyDescent="0.25">
      <c r="A151" s="135"/>
      <c r="B151" s="136">
        <v>9</v>
      </c>
      <c r="C151" s="137">
        <v>4200</v>
      </c>
      <c r="D151" s="137">
        <f t="shared" si="48"/>
        <v>4284</v>
      </c>
      <c r="E151" s="138">
        <f t="shared" si="42"/>
        <v>2.0000000000000018E-2</v>
      </c>
      <c r="F151" s="139">
        <f t="shared" si="43"/>
        <v>84</v>
      </c>
      <c r="G151" s="140"/>
      <c r="H151" s="9"/>
      <c r="I151" s="5">
        <v>9</v>
      </c>
      <c r="J151" s="125">
        <v>4200</v>
      </c>
      <c r="K151" s="125">
        <f t="shared" si="47"/>
        <v>4347</v>
      </c>
      <c r="L151" s="6">
        <f t="shared" si="44"/>
        <v>3.499999999999992E-2</v>
      </c>
      <c r="M151" s="10">
        <f t="shared" si="45"/>
        <v>147</v>
      </c>
      <c r="N151" s="47"/>
      <c r="O151" s="47"/>
      <c r="P151" s="47"/>
      <c r="Q151" s="47"/>
      <c r="R151" s="47"/>
    </row>
    <row r="152" spans="1:18" x14ac:dyDescent="0.25">
      <c r="A152" s="135"/>
      <c r="B152" s="136">
        <v>10</v>
      </c>
      <c r="C152" s="137">
        <v>4331</v>
      </c>
      <c r="D152" s="137">
        <f t="shared" si="48"/>
        <v>4417.62</v>
      </c>
      <c r="E152" s="138">
        <f t="shared" si="42"/>
        <v>2.0000000000000018E-2</v>
      </c>
      <c r="F152" s="139">
        <f t="shared" si="43"/>
        <v>86.619999999999891</v>
      </c>
      <c r="G152" s="140"/>
      <c r="H152" s="9"/>
      <c r="I152" s="5">
        <v>10</v>
      </c>
      <c r="J152" s="125">
        <v>4331</v>
      </c>
      <c r="K152" s="125">
        <f t="shared" si="47"/>
        <v>4482.585</v>
      </c>
      <c r="L152" s="6">
        <f t="shared" si="44"/>
        <v>3.499999999999992E-2</v>
      </c>
      <c r="M152" s="10">
        <f t="shared" si="45"/>
        <v>151.58500000000004</v>
      </c>
      <c r="N152" s="47"/>
      <c r="O152" s="47"/>
      <c r="P152" s="47"/>
      <c r="Q152" s="47"/>
      <c r="R152" s="47"/>
    </row>
    <row r="153" spans="1:18" x14ac:dyDescent="0.25">
      <c r="A153" s="135"/>
      <c r="B153" s="136">
        <v>11</v>
      </c>
      <c r="C153" s="137">
        <v>4464</v>
      </c>
      <c r="D153" s="137">
        <f t="shared" si="48"/>
        <v>4553.28</v>
      </c>
      <c r="E153" s="138">
        <f t="shared" si="42"/>
        <v>2.0000000000000018E-2</v>
      </c>
      <c r="F153" s="139">
        <f t="shared" si="43"/>
        <v>89.279999999999745</v>
      </c>
      <c r="G153" s="140"/>
      <c r="H153" s="9"/>
      <c r="I153" s="5">
        <v>11</v>
      </c>
      <c r="J153" s="125">
        <v>4464</v>
      </c>
      <c r="K153" s="125">
        <f t="shared" si="47"/>
        <v>4620.24</v>
      </c>
      <c r="L153" s="6">
        <f t="shared" si="44"/>
        <v>3.499999999999992E-2</v>
      </c>
      <c r="M153" s="10">
        <f t="shared" si="45"/>
        <v>156.23999999999978</v>
      </c>
      <c r="N153" s="47"/>
      <c r="O153" s="47"/>
      <c r="P153" s="47"/>
      <c r="Q153" s="47"/>
      <c r="R153" s="47"/>
    </row>
    <row r="154" spans="1:18" ht="15.75" thickBot="1" x14ac:dyDescent="0.3">
      <c r="A154" s="141"/>
      <c r="B154" s="142">
        <v>12</v>
      </c>
      <c r="C154" s="143">
        <v>4615</v>
      </c>
      <c r="D154" s="143">
        <f t="shared" si="48"/>
        <v>4707.3</v>
      </c>
      <c r="E154" s="144">
        <f t="shared" si="42"/>
        <v>2.0000000000000018E-2</v>
      </c>
      <c r="F154" s="145">
        <f t="shared" si="43"/>
        <v>92.300000000000182</v>
      </c>
      <c r="G154" s="140"/>
      <c r="H154" s="11"/>
      <c r="I154" s="12">
        <v>12</v>
      </c>
      <c r="J154" s="126">
        <v>4615</v>
      </c>
      <c r="K154" s="126">
        <f t="shared" si="47"/>
        <v>4776.5249999999996</v>
      </c>
      <c r="L154" s="13">
        <f t="shared" si="44"/>
        <v>3.499999999999992E-2</v>
      </c>
      <c r="M154" s="14">
        <f t="shared" si="45"/>
        <v>161.52499999999964</v>
      </c>
      <c r="N154" s="47"/>
      <c r="O154" s="47"/>
      <c r="P154" s="47"/>
      <c r="Q154" s="47"/>
      <c r="R154" s="47"/>
    </row>
    <row r="155" spans="1:18" ht="15.75" thickBot="1" x14ac:dyDescent="0.3">
      <c r="A155" s="146"/>
      <c r="B155" s="147"/>
      <c r="C155" s="148"/>
      <c r="D155" s="148"/>
      <c r="E155" s="147"/>
      <c r="F155" s="147"/>
      <c r="G155" s="140"/>
      <c r="H155" s="47"/>
      <c r="I155" s="47"/>
      <c r="J155" s="48"/>
      <c r="K155" s="48"/>
      <c r="L155" s="49"/>
      <c r="M155" s="50"/>
      <c r="N155" s="47"/>
      <c r="O155" s="47"/>
      <c r="P155" s="47"/>
      <c r="Q155" s="47"/>
      <c r="R155" s="47"/>
    </row>
    <row r="156" spans="1:18" x14ac:dyDescent="0.25">
      <c r="A156" s="149">
        <v>11</v>
      </c>
      <c r="B156" s="150">
        <v>0</v>
      </c>
      <c r="C156" s="151">
        <v>3922</v>
      </c>
      <c r="D156" s="151">
        <f>(C156*1.02)</f>
        <v>4000.44</v>
      </c>
      <c r="E156" s="152">
        <f t="shared" ref="E156:E167" si="49">D156/C156-1</f>
        <v>2.0000000000000018E-2</v>
      </c>
      <c r="F156" s="153">
        <f t="shared" ref="F156:F167" si="50">D156-C156</f>
        <v>78.440000000000055</v>
      </c>
      <c r="G156" s="140"/>
      <c r="H156" s="47"/>
      <c r="I156" s="47"/>
      <c r="J156" s="48"/>
      <c r="K156" s="48"/>
      <c r="L156" s="49"/>
      <c r="M156" s="50"/>
      <c r="N156" s="47"/>
      <c r="O156" s="47"/>
      <c r="P156" s="47"/>
      <c r="Q156" s="47"/>
      <c r="R156" s="47"/>
    </row>
    <row r="157" spans="1:18" x14ac:dyDescent="0.25">
      <c r="A157" s="154"/>
      <c r="B157" s="136">
        <v>1</v>
      </c>
      <c r="C157" s="137">
        <v>4067</v>
      </c>
      <c r="D157" s="137">
        <f>(C157*1.02)</f>
        <v>4148.34</v>
      </c>
      <c r="E157" s="138">
        <f t="shared" si="49"/>
        <v>2.0000000000000018E-2</v>
      </c>
      <c r="F157" s="155">
        <f t="shared" si="50"/>
        <v>81.340000000000146</v>
      </c>
      <c r="G157" s="140"/>
      <c r="H157" s="47"/>
      <c r="I157" s="47"/>
      <c r="J157" s="48"/>
      <c r="K157" s="48"/>
      <c r="L157" s="49"/>
      <c r="M157" s="50"/>
      <c r="N157" s="47"/>
      <c r="O157" s="47"/>
      <c r="P157" s="47"/>
      <c r="Q157" s="47"/>
      <c r="R157" s="47"/>
    </row>
    <row r="158" spans="1:18" x14ac:dyDescent="0.25">
      <c r="A158" s="156"/>
      <c r="B158" s="136">
        <v>2</v>
      </c>
      <c r="C158" s="137">
        <v>4200</v>
      </c>
      <c r="D158" s="137">
        <f>(C158*1.02)</f>
        <v>4284</v>
      </c>
      <c r="E158" s="138">
        <f t="shared" si="49"/>
        <v>2.0000000000000018E-2</v>
      </c>
      <c r="F158" s="155">
        <f t="shared" si="50"/>
        <v>84</v>
      </c>
      <c r="G158" s="140"/>
      <c r="H158" s="47"/>
      <c r="I158" s="47"/>
      <c r="J158" s="48"/>
      <c r="K158" s="48"/>
      <c r="L158" s="49"/>
      <c r="M158" s="50"/>
      <c r="N158" s="47"/>
      <c r="O158" s="47"/>
      <c r="P158" s="47"/>
      <c r="Q158" s="47"/>
      <c r="R158" s="47"/>
    </row>
    <row r="159" spans="1:18" x14ac:dyDescent="0.25">
      <c r="A159" s="156"/>
      <c r="B159" s="136">
        <v>3</v>
      </c>
      <c r="C159" s="137">
        <v>4331</v>
      </c>
      <c r="D159" s="137">
        <f>(C159*1.02)</f>
        <v>4417.62</v>
      </c>
      <c r="E159" s="138">
        <f t="shared" si="49"/>
        <v>2.0000000000000018E-2</v>
      </c>
      <c r="F159" s="155">
        <f t="shared" si="50"/>
        <v>86.619999999999891</v>
      </c>
      <c r="G159" s="140"/>
      <c r="H159" s="47"/>
      <c r="I159" s="47"/>
      <c r="J159" s="48"/>
      <c r="K159" s="48"/>
      <c r="L159" s="49"/>
      <c r="M159" s="50"/>
      <c r="N159" s="47"/>
      <c r="O159" s="47"/>
      <c r="P159" s="47"/>
      <c r="Q159" s="47"/>
      <c r="R159" s="47"/>
    </row>
    <row r="160" spans="1:18" x14ac:dyDescent="0.25">
      <c r="A160" s="156"/>
      <c r="B160" s="136">
        <v>4</v>
      </c>
      <c r="C160" s="137">
        <v>4464</v>
      </c>
      <c r="D160" s="137">
        <f>(C160*1.02)</f>
        <v>4553.28</v>
      </c>
      <c r="E160" s="138">
        <f t="shared" si="49"/>
        <v>2.0000000000000018E-2</v>
      </c>
      <c r="F160" s="155">
        <f t="shared" si="50"/>
        <v>89.279999999999745</v>
      </c>
      <c r="G160" s="140"/>
      <c r="H160" s="47"/>
      <c r="I160" s="47"/>
      <c r="J160" s="48"/>
      <c r="K160" s="48"/>
      <c r="L160" s="49"/>
      <c r="M160" s="50"/>
      <c r="N160" s="47"/>
      <c r="O160" s="47"/>
      <c r="P160" s="47"/>
      <c r="Q160" s="47"/>
      <c r="R160" s="47"/>
    </row>
    <row r="161" spans="1:18" x14ac:dyDescent="0.25">
      <c r="A161" s="156"/>
      <c r="B161" s="136">
        <v>5</v>
      </c>
      <c r="C161" s="137">
        <v>4615</v>
      </c>
      <c r="D161" s="137">
        <f t="shared" ref="D157:D167" si="51">(C161*1.01)+46</f>
        <v>4707.1499999999996</v>
      </c>
      <c r="E161" s="138">
        <f t="shared" si="49"/>
        <v>1.9967497291440983E-2</v>
      </c>
      <c r="F161" s="155">
        <f t="shared" si="50"/>
        <v>92.149999999999636</v>
      </c>
      <c r="G161" s="140"/>
      <c r="H161" s="47"/>
      <c r="I161" s="47"/>
      <c r="J161" s="48"/>
      <c r="K161" s="48"/>
      <c r="L161" s="49"/>
      <c r="M161" s="50"/>
      <c r="N161" s="47"/>
      <c r="O161" s="47"/>
      <c r="P161" s="47"/>
      <c r="Q161" s="47"/>
      <c r="R161" s="47"/>
    </row>
    <row r="162" spans="1:18" x14ac:dyDescent="0.25">
      <c r="A162" s="156"/>
      <c r="B162" s="136">
        <v>6</v>
      </c>
      <c r="C162" s="137">
        <v>4763</v>
      </c>
      <c r="D162" s="137">
        <f t="shared" si="51"/>
        <v>4856.63</v>
      </c>
      <c r="E162" s="138">
        <f t="shared" si="49"/>
        <v>1.9657778710896467E-2</v>
      </c>
      <c r="F162" s="155">
        <f t="shared" si="50"/>
        <v>93.630000000000109</v>
      </c>
      <c r="G162" s="140"/>
      <c r="H162" s="47"/>
      <c r="I162" s="47"/>
      <c r="J162" s="48"/>
      <c r="K162" s="48"/>
      <c r="L162" s="49"/>
      <c r="M162" s="50"/>
      <c r="N162" s="47"/>
      <c r="O162" s="47"/>
      <c r="P162" s="47"/>
      <c r="Q162" s="47"/>
      <c r="R162" s="47"/>
    </row>
    <row r="163" spans="1:18" x14ac:dyDescent="0.25">
      <c r="A163" s="19"/>
      <c r="B163" s="5">
        <v>7</v>
      </c>
      <c r="C163" s="125">
        <v>4901</v>
      </c>
      <c r="D163" s="125">
        <f t="shared" si="51"/>
        <v>4996.01</v>
      </c>
      <c r="E163" s="6">
        <f t="shared" si="49"/>
        <v>1.9385839624566525E-2</v>
      </c>
      <c r="F163" s="54">
        <f t="shared" si="50"/>
        <v>95.010000000000218</v>
      </c>
      <c r="G163" s="47"/>
      <c r="H163" s="47"/>
      <c r="I163" s="47"/>
      <c r="J163" s="48"/>
      <c r="K163" s="48"/>
      <c r="L163" s="49"/>
      <c r="M163" s="50"/>
      <c r="N163" s="47"/>
      <c r="O163" s="47"/>
      <c r="P163" s="47"/>
      <c r="Q163" s="47"/>
      <c r="R163" s="47"/>
    </row>
    <row r="164" spans="1:18" x14ac:dyDescent="0.25">
      <c r="A164" s="19"/>
      <c r="B164" s="5">
        <v>8</v>
      </c>
      <c r="C164" s="125">
        <v>5037</v>
      </c>
      <c r="D164" s="125">
        <f t="shared" si="51"/>
        <v>5133.37</v>
      </c>
      <c r="E164" s="6">
        <f t="shared" si="49"/>
        <v>1.9132420091324098E-2</v>
      </c>
      <c r="F164" s="54">
        <f t="shared" si="50"/>
        <v>96.369999999999891</v>
      </c>
      <c r="G164" s="47"/>
      <c r="H164" s="47"/>
      <c r="I164" s="47"/>
      <c r="J164" s="48"/>
      <c r="K164" s="48"/>
      <c r="L164" s="49"/>
      <c r="M164" s="50"/>
      <c r="N164" s="47"/>
      <c r="O164" s="47"/>
      <c r="P164" s="47"/>
      <c r="Q164" s="47"/>
      <c r="R164" s="47"/>
    </row>
    <row r="165" spans="1:18" x14ac:dyDescent="0.25">
      <c r="A165" s="19"/>
      <c r="B165" s="5">
        <v>9</v>
      </c>
      <c r="C165" s="125">
        <v>5178</v>
      </c>
      <c r="D165" s="125">
        <f t="shared" si="51"/>
        <v>5275.78</v>
      </c>
      <c r="E165" s="6">
        <f t="shared" si="49"/>
        <v>1.8883738895326241E-2</v>
      </c>
      <c r="F165" s="54">
        <f t="shared" si="50"/>
        <v>97.779999999999745</v>
      </c>
      <c r="G165" s="47"/>
      <c r="H165" s="47"/>
      <c r="I165" s="47"/>
      <c r="J165" s="48"/>
      <c r="K165" s="48"/>
      <c r="L165" s="49"/>
      <c r="M165" s="50"/>
      <c r="N165" s="47"/>
      <c r="O165" s="47"/>
      <c r="P165" s="47"/>
      <c r="Q165" s="47"/>
      <c r="R165" s="47"/>
    </row>
    <row r="166" spans="1:18" x14ac:dyDescent="0.25">
      <c r="A166" s="19"/>
      <c r="B166" s="5">
        <v>10</v>
      </c>
      <c r="C166" s="125">
        <v>5313</v>
      </c>
      <c r="D166" s="125">
        <f t="shared" si="51"/>
        <v>5412.13</v>
      </c>
      <c r="E166" s="6">
        <f t="shared" si="49"/>
        <v>1.8658008658008596E-2</v>
      </c>
      <c r="F166" s="54">
        <f t="shared" si="50"/>
        <v>99.130000000000109</v>
      </c>
      <c r="G166" s="47"/>
      <c r="H166" s="47"/>
      <c r="I166" s="47"/>
      <c r="J166" s="48"/>
      <c r="K166" s="48"/>
      <c r="L166" s="49"/>
      <c r="M166" s="50"/>
      <c r="N166" s="47"/>
      <c r="O166" s="47"/>
      <c r="P166" s="47"/>
      <c r="Q166" s="47"/>
      <c r="R166" s="47"/>
    </row>
    <row r="167" spans="1:18" ht="15.75" thickBot="1" x14ac:dyDescent="0.3">
      <c r="A167" s="21"/>
      <c r="B167" s="12">
        <v>11</v>
      </c>
      <c r="C167" s="126">
        <v>5383</v>
      </c>
      <c r="D167" s="126">
        <f t="shared" si="51"/>
        <v>5482.83</v>
      </c>
      <c r="E167" s="13">
        <f t="shared" si="49"/>
        <v>1.8545420769087828E-2</v>
      </c>
      <c r="F167" s="55">
        <f t="shared" si="50"/>
        <v>99.829999999999927</v>
      </c>
      <c r="G167" s="47"/>
      <c r="H167" s="47"/>
      <c r="I167" s="47"/>
      <c r="J167" s="48"/>
      <c r="K167" s="48"/>
      <c r="L167" s="49"/>
      <c r="M167" s="50"/>
      <c r="N167" s="47"/>
      <c r="O167" s="47"/>
      <c r="P167" s="47"/>
      <c r="Q167" s="47"/>
      <c r="R167" s="47"/>
    </row>
    <row r="168" spans="1:18" ht="15.75" thickBot="1" x14ac:dyDescent="0.3">
      <c r="A168" s="37"/>
      <c r="B168" s="32"/>
      <c r="C168" s="127"/>
      <c r="D168" s="127"/>
      <c r="E168" s="33"/>
      <c r="F168" s="56"/>
      <c r="G168" s="47"/>
      <c r="H168" s="47"/>
      <c r="I168" s="47"/>
      <c r="J168" s="48"/>
      <c r="K168" s="48"/>
      <c r="L168" s="49"/>
      <c r="M168" s="50"/>
      <c r="N168" s="47"/>
      <c r="O168" s="47"/>
      <c r="P168" s="47"/>
      <c r="Q168" s="47"/>
      <c r="R168" s="47"/>
    </row>
    <row r="169" spans="1:18" x14ac:dyDescent="0.25">
      <c r="A169" s="15">
        <v>12</v>
      </c>
      <c r="B169" s="34">
        <v>0</v>
      </c>
      <c r="C169" s="124">
        <v>4763</v>
      </c>
      <c r="D169" s="124">
        <f>C169*1.01+46</f>
        <v>4856.63</v>
      </c>
      <c r="E169" s="35">
        <f t="shared" ref="E169:E179" si="52">D169/C169-1</f>
        <v>1.9657778710896467E-2</v>
      </c>
      <c r="F169" s="57">
        <f t="shared" ref="F169:F179" si="53">D169-C169</f>
        <v>93.630000000000109</v>
      </c>
      <c r="G169" s="47"/>
      <c r="H169" s="47"/>
      <c r="I169" s="47"/>
      <c r="J169" s="48"/>
      <c r="K169" s="48"/>
      <c r="L169" s="49"/>
      <c r="M169" s="50"/>
      <c r="N169" s="47"/>
      <c r="O169" s="47"/>
      <c r="P169" s="47"/>
      <c r="Q169" s="47"/>
      <c r="R169" s="47"/>
    </row>
    <row r="170" spans="1:18" x14ac:dyDescent="0.25">
      <c r="A170" s="19"/>
      <c r="B170" s="5">
        <v>1</v>
      </c>
      <c r="C170" s="125">
        <v>4901</v>
      </c>
      <c r="D170" s="125">
        <f t="shared" ref="D170:D179" si="54">C170*1.01+46</f>
        <v>4996.01</v>
      </c>
      <c r="E170" s="6">
        <f t="shared" si="52"/>
        <v>1.9385839624566525E-2</v>
      </c>
      <c r="F170" s="54">
        <f t="shared" si="53"/>
        <v>95.010000000000218</v>
      </c>
      <c r="G170" s="47"/>
      <c r="H170" s="47"/>
      <c r="I170" s="47"/>
      <c r="J170" s="48"/>
      <c r="K170" s="48"/>
      <c r="L170" s="49"/>
      <c r="M170" s="50"/>
      <c r="N170" s="47"/>
      <c r="O170" s="47"/>
      <c r="P170" s="47"/>
      <c r="Q170" s="47"/>
      <c r="R170" s="47"/>
    </row>
    <row r="171" spans="1:18" x14ac:dyDescent="0.25">
      <c r="A171" s="19"/>
      <c r="B171" s="5">
        <v>2</v>
      </c>
      <c r="C171" s="125">
        <v>5037</v>
      </c>
      <c r="D171" s="125">
        <f t="shared" si="54"/>
        <v>5133.37</v>
      </c>
      <c r="E171" s="6">
        <f t="shared" si="52"/>
        <v>1.9132420091324098E-2</v>
      </c>
      <c r="F171" s="54">
        <f t="shared" si="53"/>
        <v>96.369999999999891</v>
      </c>
      <c r="G171" s="47"/>
      <c r="H171" s="47"/>
      <c r="I171" s="47"/>
      <c r="J171" s="48"/>
      <c r="K171" s="48"/>
      <c r="L171" s="49"/>
      <c r="M171" s="50"/>
      <c r="N171" s="47"/>
      <c r="O171" s="47"/>
      <c r="P171" s="47"/>
      <c r="Q171" s="47"/>
      <c r="R171" s="47"/>
    </row>
    <row r="172" spans="1:18" x14ac:dyDescent="0.25">
      <c r="A172" s="19"/>
      <c r="B172" s="5">
        <v>3</v>
      </c>
      <c r="C172" s="125">
        <v>5178</v>
      </c>
      <c r="D172" s="125">
        <f t="shared" si="54"/>
        <v>5275.78</v>
      </c>
      <c r="E172" s="6">
        <f t="shared" si="52"/>
        <v>1.8883738895326241E-2</v>
      </c>
      <c r="F172" s="54">
        <f t="shared" si="53"/>
        <v>97.779999999999745</v>
      </c>
      <c r="G172" s="47"/>
      <c r="H172" s="47"/>
      <c r="I172" s="47"/>
      <c r="J172" s="48"/>
      <c r="K172" s="48"/>
      <c r="L172" s="49"/>
      <c r="M172" s="50"/>
      <c r="N172" s="47"/>
      <c r="O172" s="47"/>
      <c r="P172" s="47"/>
      <c r="Q172" s="47"/>
      <c r="R172" s="47"/>
    </row>
    <row r="173" spans="1:18" x14ac:dyDescent="0.25">
      <c r="A173" s="19"/>
      <c r="B173" s="5">
        <v>4</v>
      </c>
      <c r="C173" s="125">
        <v>5313</v>
      </c>
      <c r="D173" s="125">
        <f t="shared" si="54"/>
        <v>5412.13</v>
      </c>
      <c r="E173" s="6">
        <f t="shared" si="52"/>
        <v>1.8658008658008596E-2</v>
      </c>
      <c r="F173" s="54">
        <f t="shared" si="53"/>
        <v>99.130000000000109</v>
      </c>
      <c r="G173" s="47"/>
      <c r="H173" s="47"/>
      <c r="I173" s="47"/>
      <c r="J173" s="48"/>
      <c r="K173" s="48"/>
      <c r="L173" s="49"/>
      <c r="M173" s="50"/>
      <c r="N173" s="47"/>
      <c r="O173" s="47"/>
      <c r="P173" s="47"/>
      <c r="Q173" s="47"/>
      <c r="R173" s="47"/>
    </row>
    <row r="174" spans="1:18" x14ac:dyDescent="0.25">
      <c r="A174" s="19"/>
      <c r="B174" s="5">
        <v>5</v>
      </c>
      <c r="C174" s="125">
        <v>5456</v>
      </c>
      <c r="D174" s="125">
        <f t="shared" si="54"/>
        <v>5556.56</v>
      </c>
      <c r="E174" s="6">
        <f t="shared" si="52"/>
        <v>1.8431085043988382E-2</v>
      </c>
      <c r="F174" s="54">
        <f t="shared" si="53"/>
        <v>100.5600000000004</v>
      </c>
      <c r="G174" s="47"/>
      <c r="H174" s="47"/>
      <c r="I174" s="47"/>
      <c r="J174" s="48"/>
      <c r="K174" s="48"/>
      <c r="L174" s="49"/>
      <c r="M174" s="50"/>
      <c r="N174" s="47"/>
      <c r="O174" s="47"/>
      <c r="P174" s="47"/>
      <c r="Q174" s="47"/>
      <c r="R174" s="47"/>
    </row>
    <row r="175" spans="1:18" x14ac:dyDescent="0.25">
      <c r="A175" s="19"/>
      <c r="B175" s="5">
        <v>6</v>
      </c>
      <c r="C175" s="125">
        <v>5593</v>
      </c>
      <c r="D175" s="125">
        <f t="shared" si="54"/>
        <v>5694.93</v>
      </c>
      <c r="E175" s="6">
        <f t="shared" si="52"/>
        <v>1.8224566422313737E-2</v>
      </c>
      <c r="F175" s="54">
        <f t="shared" si="53"/>
        <v>101.93000000000029</v>
      </c>
      <c r="G175" s="47"/>
      <c r="H175" s="47"/>
      <c r="I175" s="47"/>
      <c r="J175" s="48"/>
      <c r="K175" s="48"/>
      <c r="L175" s="49"/>
      <c r="M175" s="50"/>
      <c r="N175" s="47"/>
      <c r="O175" s="47"/>
      <c r="P175" s="47"/>
      <c r="Q175" s="47"/>
      <c r="R175" s="47"/>
    </row>
    <row r="176" spans="1:18" x14ac:dyDescent="0.25">
      <c r="A176" s="19"/>
      <c r="B176" s="5">
        <v>7</v>
      </c>
      <c r="C176" s="125">
        <v>5725</v>
      </c>
      <c r="D176" s="125">
        <f t="shared" si="54"/>
        <v>5828.25</v>
      </c>
      <c r="E176" s="6">
        <f t="shared" si="52"/>
        <v>1.8034934497816568E-2</v>
      </c>
      <c r="F176" s="54">
        <f t="shared" si="53"/>
        <v>103.25</v>
      </c>
      <c r="G176" s="47"/>
      <c r="H176" s="47"/>
      <c r="I176" s="47"/>
      <c r="J176" s="48"/>
      <c r="K176" s="48"/>
      <c r="L176" s="49"/>
      <c r="M176" s="50"/>
      <c r="N176" s="47"/>
      <c r="O176" s="47"/>
      <c r="P176" s="47"/>
      <c r="Q176" s="47"/>
      <c r="R176" s="47"/>
    </row>
    <row r="177" spans="1:18" x14ac:dyDescent="0.25">
      <c r="A177" s="19"/>
      <c r="B177" s="5">
        <v>8</v>
      </c>
      <c r="C177" s="125">
        <v>5865</v>
      </c>
      <c r="D177" s="125">
        <f t="shared" si="54"/>
        <v>5969.65</v>
      </c>
      <c r="E177" s="6">
        <f t="shared" si="52"/>
        <v>1.7843137254901942E-2</v>
      </c>
      <c r="F177" s="54">
        <f t="shared" si="53"/>
        <v>104.64999999999964</v>
      </c>
      <c r="G177" s="47"/>
      <c r="H177" s="47"/>
      <c r="I177" s="47"/>
      <c r="J177" s="48"/>
      <c r="K177" s="48"/>
      <c r="L177" s="49"/>
      <c r="M177" s="50"/>
      <c r="N177" s="47"/>
      <c r="O177" s="47"/>
      <c r="P177" s="47"/>
      <c r="Q177" s="47"/>
      <c r="R177" s="47"/>
    </row>
    <row r="178" spans="1:18" x14ac:dyDescent="0.25">
      <c r="A178" s="19"/>
      <c r="B178" s="5">
        <v>9</v>
      </c>
      <c r="C178" s="125">
        <v>6041</v>
      </c>
      <c r="D178" s="125">
        <f t="shared" si="54"/>
        <v>6147.41</v>
      </c>
      <c r="E178" s="6">
        <f t="shared" si="52"/>
        <v>1.761463333885116E-2</v>
      </c>
      <c r="F178" s="54">
        <f t="shared" si="53"/>
        <v>106.40999999999985</v>
      </c>
      <c r="G178" s="47"/>
      <c r="H178" s="47"/>
      <c r="I178" s="47"/>
      <c r="J178" s="48"/>
      <c r="K178" s="48"/>
      <c r="L178" s="49"/>
      <c r="M178" s="50"/>
      <c r="N178" s="47"/>
      <c r="O178" s="47"/>
      <c r="P178" s="47"/>
      <c r="Q178" s="47"/>
      <c r="R178" s="47"/>
    </row>
    <row r="179" spans="1:18" ht="15.75" thickBot="1" x14ac:dyDescent="0.3">
      <c r="A179" s="21"/>
      <c r="B179" s="12">
        <v>10</v>
      </c>
      <c r="C179" s="126">
        <v>6122</v>
      </c>
      <c r="D179" s="126">
        <f t="shared" si="54"/>
        <v>6229.22</v>
      </c>
      <c r="E179" s="13">
        <f t="shared" si="52"/>
        <v>1.7513884351519238E-2</v>
      </c>
      <c r="F179" s="55">
        <f t="shared" si="53"/>
        <v>107.22000000000025</v>
      </c>
      <c r="G179" s="47"/>
      <c r="H179" s="47"/>
      <c r="I179" s="47"/>
      <c r="J179" s="48"/>
      <c r="K179" s="48"/>
      <c r="L179" s="49"/>
      <c r="M179" s="50"/>
      <c r="N179" s="47"/>
      <c r="O179" s="47"/>
      <c r="P179" s="47"/>
      <c r="Q179" s="47"/>
      <c r="R179" s="47"/>
    </row>
    <row r="180" spans="1:18" ht="15.75" thickBot="1" x14ac:dyDescent="0.3">
      <c r="A180" s="37"/>
      <c r="B180" s="32"/>
      <c r="C180" s="127"/>
      <c r="D180" s="127"/>
      <c r="E180" s="33"/>
      <c r="F180" s="56"/>
      <c r="G180" s="47"/>
      <c r="H180" s="47"/>
      <c r="I180" s="47"/>
      <c r="J180" s="48"/>
      <c r="K180" s="48"/>
      <c r="L180" s="49"/>
      <c r="M180" s="50"/>
      <c r="N180" s="47"/>
      <c r="O180" s="47"/>
      <c r="P180" s="47"/>
      <c r="Q180" s="47"/>
      <c r="R180" s="47"/>
    </row>
    <row r="181" spans="1:18" x14ac:dyDescent="0.25">
      <c r="A181" s="15">
        <v>13</v>
      </c>
      <c r="B181" s="34">
        <v>0</v>
      </c>
      <c r="C181" s="124">
        <v>5456</v>
      </c>
      <c r="D181" s="124">
        <f>C181*1.01+46</f>
        <v>5556.56</v>
      </c>
      <c r="E181" s="35">
        <f t="shared" ref="E181:E189" si="55">D181/C181-1</f>
        <v>1.8431085043988382E-2</v>
      </c>
      <c r="F181" s="57">
        <f t="shared" ref="F181:F189" si="56">D181-C181</f>
        <v>100.5600000000004</v>
      </c>
      <c r="G181" s="47"/>
      <c r="H181" s="47"/>
      <c r="I181" s="47"/>
      <c r="J181" s="48"/>
      <c r="K181" s="48"/>
      <c r="L181" s="49"/>
      <c r="M181" s="50"/>
      <c r="N181" s="47"/>
      <c r="O181" s="47"/>
      <c r="P181" s="47"/>
      <c r="Q181" s="47"/>
      <c r="R181" s="47"/>
    </row>
    <row r="182" spans="1:18" x14ac:dyDescent="0.25">
      <c r="A182" s="19"/>
      <c r="B182" s="5">
        <v>1</v>
      </c>
      <c r="C182" s="125">
        <v>5593</v>
      </c>
      <c r="D182" s="125">
        <f t="shared" ref="D182:D189" si="57">C182*1.01+46</f>
        <v>5694.93</v>
      </c>
      <c r="E182" s="6">
        <f t="shared" si="55"/>
        <v>1.8224566422313737E-2</v>
      </c>
      <c r="F182" s="54">
        <f t="shared" si="56"/>
        <v>101.93000000000029</v>
      </c>
      <c r="G182" s="47"/>
      <c r="H182" s="47"/>
      <c r="I182" s="47"/>
      <c r="J182" s="48"/>
      <c r="K182" s="48"/>
      <c r="L182" s="49"/>
      <c r="M182" s="50"/>
      <c r="N182" s="47"/>
      <c r="O182" s="47"/>
      <c r="P182" s="47"/>
      <c r="Q182" s="47"/>
      <c r="R182" s="47"/>
    </row>
    <row r="183" spans="1:18" x14ac:dyDescent="0.25">
      <c r="A183" s="19"/>
      <c r="B183" s="5">
        <v>2</v>
      </c>
      <c r="C183" s="125">
        <v>5725</v>
      </c>
      <c r="D183" s="125">
        <f t="shared" si="57"/>
        <v>5828.25</v>
      </c>
      <c r="E183" s="6">
        <f t="shared" si="55"/>
        <v>1.8034934497816568E-2</v>
      </c>
      <c r="F183" s="54">
        <f t="shared" si="56"/>
        <v>103.25</v>
      </c>
      <c r="G183" s="47"/>
      <c r="H183" s="47"/>
      <c r="I183" s="47"/>
      <c r="J183" s="48"/>
      <c r="K183" s="48"/>
      <c r="L183" s="49"/>
      <c r="M183" s="50"/>
      <c r="N183" s="47"/>
      <c r="O183" s="47"/>
      <c r="P183" s="47"/>
      <c r="Q183" s="47"/>
      <c r="R183" s="47"/>
    </row>
    <row r="184" spans="1:18" x14ac:dyDescent="0.25">
      <c r="A184" s="19"/>
      <c r="B184" s="5">
        <v>3</v>
      </c>
      <c r="C184" s="125">
        <v>5865</v>
      </c>
      <c r="D184" s="125">
        <f t="shared" si="57"/>
        <v>5969.65</v>
      </c>
      <c r="E184" s="6">
        <f t="shared" si="55"/>
        <v>1.7843137254901942E-2</v>
      </c>
      <c r="F184" s="54">
        <f t="shared" si="56"/>
        <v>104.64999999999964</v>
      </c>
      <c r="G184" s="47"/>
      <c r="H184" s="47"/>
      <c r="I184" s="47"/>
      <c r="J184" s="48"/>
      <c r="K184" s="48"/>
      <c r="L184" s="49"/>
      <c r="M184" s="50"/>
      <c r="N184" s="47"/>
      <c r="O184" s="47"/>
      <c r="P184" s="47"/>
      <c r="Q184" s="47"/>
      <c r="R184" s="47"/>
    </row>
    <row r="185" spans="1:18" x14ac:dyDescent="0.25">
      <c r="A185" s="19"/>
      <c r="B185" s="5">
        <v>4</v>
      </c>
      <c r="C185" s="125">
        <v>6041</v>
      </c>
      <c r="D185" s="125">
        <f t="shared" si="57"/>
        <v>6147.41</v>
      </c>
      <c r="E185" s="6">
        <f t="shared" si="55"/>
        <v>1.761463333885116E-2</v>
      </c>
      <c r="F185" s="54">
        <f t="shared" si="56"/>
        <v>106.40999999999985</v>
      </c>
      <c r="G185" s="47"/>
      <c r="H185" s="47"/>
      <c r="I185" s="47"/>
      <c r="J185" s="48"/>
      <c r="K185" s="48"/>
      <c r="L185" s="49"/>
      <c r="M185" s="50"/>
      <c r="N185" s="47"/>
      <c r="O185" s="47"/>
      <c r="P185" s="47"/>
      <c r="Q185" s="47"/>
      <c r="R185" s="47"/>
    </row>
    <row r="186" spans="1:18" x14ac:dyDescent="0.25">
      <c r="A186" s="19"/>
      <c r="B186" s="5">
        <v>5</v>
      </c>
      <c r="C186" s="125">
        <v>6210</v>
      </c>
      <c r="D186" s="125">
        <f t="shared" si="57"/>
        <v>6318.1</v>
      </c>
      <c r="E186" s="6">
        <f t="shared" si="55"/>
        <v>1.7407407407407538E-2</v>
      </c>
      <c r="F186" s="54">
        <f t="shared" si="56"/>
        <v>108.10000000000036</v>
      </c>
      <c r="G186" s="47"/>
      <c r="H186" s="47"/>
      <c r="I186" s="47"/>
      <c r="J186" s="48"/>
      <c r="K186" s="48"/>
      <c r="L186" s="49"/>
      <c r="M186" s="50"/>
      <c r="N186" s="47"/>
      <c r="O186" s="47"/>
      <c r="P186" s="47"/>
      <c r="Q186" s="47"/>
      <c r="R186" s="47"/>
    </row>
    <row r="187" spans="1:18" x14ac:dyDescent="0.25">
      <c r="A187" s="19"/>
      <c r="B187" s="5">
        <v>6</v>
      </c>
      <c r="C187" s="125">
        <v>6384</v>
      </c>
      <c r="D187" s="125">
        <f t="shared" si="57"/>
        <v>6493.84</v>
      </c>
      <c r="E187" s="6">
        <f t="shared" si="55"/>
        <v>1.7205513784461113E-2</v>
      </c>
      <c r="F187" s="54">
        <f t="shared" si="56"/>
        <v>109.84000000000015</v>
      </c>
      <c r="G187" s="47"/>
      <c r="H187" s="47"/>
      <c r="I187" s="47"/>
      <c r="J187" s="48"/>
      <c r="K187" s="48"/>
      <c r="L187" s="49"/>
      <c r="M187" s="50"/>
      <c r="N187" s="47"/>
      <c r="O187" s="47"/>
      <c r="P187" s="47"/>
      <c r="Q187" s="47"/>
      <c r="R187" s="47"/>
    </row>
    <row r="188" spans="1:18" x14ac:dyDescent="0.25">
      <c r="A188" s="19"/>
      <c r="B188" s="5">
        <v>7</v>
      </c>
      <c r="C188" s="125">
        <v>6558</v>
      </c>
      <c r="D188" s="125">
        <f t="shared" si="57"/>
        <v>6669.58</v>
      </c>
      <c r="E188" s="6">
        <f t="shared" si="55"/>
        <v>1.7014333638304402E-2</v>
      </c>
      <c r="F188" s="54">
        <f t="shared" si="56"/>
        <v>111.57999999999993</v>
      </c>
      <c r="G188" s="47"/>
      <c r="H188" s="47"/>
      <c r="I188" s="47"/>
      <c r="J188" s="48"/>
      <c r="K188" s="48"/>
      <c r="L188" s="49"/>
      <c r="M188" s="50"/>
      <c r="N188" s="47"/>
      <c r="O188" s="47"/>
      <c r="P188" s="47"/>
      <c r="Q188" s="47"/>
      <c r="R188" s="47"/>
    </row>
    <row r="189" spans="1:18" ht="15.75" thickBot="1" x14ac:dyDescent="0.3">
      <c r="A189" s="21"/>
      <c r="B189" s="12">
        <v>8</v>
      </c>
      <c r="C189" s="126">
        <v>6641</v>
      </c>
      <c r="D189" s="126">
        <f t="shared" si="57"/>
        <v>6753.41</v>
      </c>
      <c r="E189" s="13">
        <f t="shared" si="55"/>
        <v>1.6926667670531526E-2</v>
      </c>
      <c r="F189" s="55">
        <f t="shared" si="56"/>
        <v>112.40999999999985</v>
      </c>
      <c r="G189" s="47"/>
      <c r="H189" s="47"/>
      <c r="I189" s="47"/>
      <c r="J189" s="48"/>
      <c r="K189" s="48"/>
      <c r="L189" s="49"/>
      <c r="M189" s="50"/>
      <c r="N189" s="47"/>
      <c r="O189" s="47"/>
      <c r="P189" s="47"/>
      <c r="Q189" s="47"/>
      <c r="R189" s="47"/>
    </row>
    <row r="190" spans="1:18" ht="15.75" thickBot="1" x14ac:dyDescent="0.3">
      <c r="A190" s="37"/>
      <c r="B190" s="32"/>
      <c r="C190" s="127"/>
      <c r="D190" s="127"/>
      <c r="E190" s="33"/>
      <c r="F190" s="56"/>
      <c r="G190" s="47"/>
      <c r="H190" s="47"/>
      <c r="I190" s="47"/>
      <c r="J190" s="48"/>
      <c r="K190" s="48"/>
      <c r="L190" s="49"/>
      <c r="M190" s="50"/>
      <c r="N190" s="47"/>
      <c r="O190" s="47"/>
      <c r="P190" s="47"/>
      <c r="Q190" s="47"/>
      <c r="R190" s="47"/>
    </row>
    <row r="191" spans="1:18" x14ac:dyDescent="0.25">
      <c r="A191" s="15">
        <v>14</v>
      </c>
      <c r="B191" s="34">
        <v>0</v>
      </c>
      <c r="C191" s="124">
        <v>5725</v>
      </c>
      <c r="D191" s="124">
        <f>C191*1.01+46</f>
        <v>5828.25</v>
      </c>
      <c r="E191" s="35">
        <f t="shared" ref="E191:E200" si="58">D191/C191-1</f>
        <v>1.8034934497816568E-2</v>
      </c>
      <c r="F191" s="57">
        <f t="shared" ref="F191:F200" si="59">D191-C191</f>
        <v>103.25</v>
      </c>
      <c r="G191" s="47"/>
      <c r="H191" s="47"/>
      <c r="I191" s="47"/>
      <c r="J191" s="48"/>
      <c r="K191" s="48"/>
      <c r="L191" s="49"/>
      <c r="M191" s="50"/>
      <c r="N191" s="47"/>
      <c r="O191" s="47"/>
      <c r="P191" s="47"/>
      <c r="Q191" s="47"/>
      <c r="R191" s="47"/>
    </row>
    <row r="192" spans="1:18" x14ac:dyDescent="0.25">
      <c r="A192" s="19"/>
      <c r="B192" s="5">
        <v>1</v>
      </c>
      <c r="C192" s="125">
        <v>5865</v>
      </c>
      <c r="D192" s="125">
        <f t="shared" ref="D192:D200" si="60">C192*1.01+46</f>
        <v>5969.65</v>
      </c>
      <c r="E192" s="6">
        <f t="shared" si="58"/>
        <v>1.7843137254901942E-2</v>
      </c>
      <c r="F192" s="54">
        <f t="shared" si="59"/>
        <v>104.64999999999964</v>
      </c>
      <c r="G192" s="47"/>
      <c r="H192" s="47"/>
      <c r="I192" s="47"/>
      <c r="J192" s="48"/>
      <c r="K192" s="48"/>
      <c r="L192" s="49"/>
      <c r="M192" s="50"/>
      <c r="N192" s="47"/>
      <c r="O192" s="47"/>
      <c r="P192" s="47"/>
      <c r="Q192" s="47"/>
      <c r="R192" s="47"/>
    </row>
    <row r="193" spans="1:18" x14ac:dyDescent="0.25">
      <c r="A193" s="19"/>
      <c r="B193" s="5">
        <v>2</v>
      </c>
      <c r="C193" s="125">
        <v>6041</v>
      </c>
      <c r="D193" s="125">
        <f t="shared" si="60"/>
        <v>6147.41</v>
      </c>
      <c r="E193" s="6">
        <f t="shared" si="58"/>
        <v>1.761463333885116E-2</v>
      </c>
      <c r="F193" s="54">
        <f t="shared" si="59"/>
        <v>106.40999999999985</v>
      </c>
      <c r="G193" s="47"/>
      <c r="H193" s="47"/>
      <c r="I193" s="47"/>
      <c r="J193" s="48"/>
      <c r="K193" s="48"/>
      <c r="L193" s="49"/>
      <c r="M193" s="50"/>
      <c r="N193" s="47"/>
      <c r="O193" s="47"/>
      <c r="P193" s="47"/>
      <c r="Q193" s="47"/>
      <c r="R193" s="47"/>
    </row>
    <row r="194" spans="1:18" x14ac:dyDescent="0.25">
      <c r="A194" s="19"/>
      <c r="B194" s="5">
        <v>3</v>
      </c>
      <c r="C194" s="125">
        <v>6210</v>
      </c>
      <c r="D194" s="125">
        <f t="shared" si="60"/>
        <v>6318.1</v>
      </c>
      <c r="E194" s="6">
        <f t="shared" si="58"/>
        <v>1.7407407407407538E-2</v>
      </c>
      <c r="F194" s="54">
        <f t="shared" si="59"/>
        <v>108.10000000000036</v>
      </c>
      <c r="G194" s="47"/>
      <c r="H194" s="47"/>
      <c r="I194" s="47"/>
      <c r="J194" s="48"/>
      <c r="K194" s="48"/>
      <c r="L194" s="49"/>
      <c r="M194" s="50"/>
      <c r="N194" s="47"/>
      <c r="O194" s="47"/>
      <c r="P194" s="47"/>
      <c r="Q194" s="47"/>
      <c r="R194" s="47"/>
    </row>
    <row r="195" spans="1:18" x14ac:dyDescent="0.25">
      <c r="A195" s="19"/>
      <c r="B195" s="5">
        <v>4</v>
      </c>
      <c r="C195" s="125">
        <v>6384</v>
      </c>
      <c r="D195" s="125">
        <f t="shared" si="60"/>
        <v>6493.84</v>
      </c>
      <c r="E195" s="6">
        <f t="shared" si="58"/>
        <v>1.7205513784461113E-2</v>
      </c>
      <c r="F195" s="54">
        <f t="shared" si="59"/>
        <v>109.84000000000015</v>
      </c>
      <c r="G195" s="47"/>
      <c r="H195" s="47"/>
      <c r="I195" s="47"/>
      <c r="J195" s="48"/>
      <c r="K195" s="48"/>
      <c r="L195" s="49"/>
      <c r="M195" s="50"/>
      <c r="N195" s="47"/>
      <c r="O195" s="47"/>
      <c r="P195" s="47"/>
      <c r="Q195" s="47"/>
      <c r="R195" s="47"/>
    </row>
    <row r="196" spans="1:18" x14ac:dyDescent="0.25">
      <c r="A196" s="19"/>
      <c r="B196" s="5">
        <v>5</v>
      </c>
      <c r="C196" s="125">
        <v>6558</v>
      </c>
      <c r="D196" s="125">
        <f t="shared" si="60"/>
        <v>6669.58</v>
      </c>
      <c r="E196" s="6">
        <f t="shared" si="58"/>
        <v>1.7014333638304402E-2</v>
      </c>
      <c r="F196" s="54">
        <f t="shared" si="59"/>
        <v>111.57999999999993</v>
      </c>
      <c r="G196" s="47"/>
      <c r="H196" s="47"/>
      <c r="I196" s="47"/>
      <c r="J196" s="48"/>
      <c r="K196" s="48"/>
      <c r="L196" s="49"/>
      <c r="M196" s="50"/>
      <c r="N196" s="47"/>
      <c r="O196" s="47"/>
      <c r="P196" s="47"/>
      <c r="Q196" s="47"/>
      <c r="R196" s="47"/>
    </row>
    <row r="197" spans="1:18" x14ac:dyDescent="0.25">
      <c r="A197" s="19"/>
      <c r="B197" s="5">
        <v>6</v>
      </c>
      <c r="C197" s="125">
        <v>6732</v>
      </c>
      <c r="D197" s="125">
        <f t="shared" si="60"/>
        <v>6845.32</v>
      </c>
      <c r="E197" s="6">
        <f t="shared" si="58"/>
        <v>1.6833036244800814E-2</v>
      </c>
      <c r="F197" s="54">
        <f t="shared" si="59"/>
        <v>113.31999999999971</v>
      </c>
      <c r="G197" s="47"/>
      <c r="H197" s="47"/>
      <c r="I197" s="47"/>
      <c r="J197" s="48"/>
      <c r="K197" s="48"/>
      <c r="L197" s="49"/>
      <c r="M197" s="50"/>
      <c r="N197" s="47"/>
      <c r="O197" s="47"/>
      <c r="P197" s="47"/>
      <c r="Q197" s="47"/>
      <c r="R197" s="47"/>
    </row>
    <row r="198" spans="1:18" x14ac:dyDescent="0.25">
      <c r="A198" s="19"/>
      <c r="B198" s="5">
        <v>7</v>
      </c>
      <c r="C198" s="125">
        <v>6916</v>
      </c>
      <c r="D198" s="125">
        <f t="shared" si="60"/>
        <v>7031.16</v>
      </c>
      <c r="E198" s="6">
        <f t="shared" si="58"/>
        <v>1.6651243493348789E-2</v>
      </c>
      <c r="F198" s="54">
        <f t="shared" si="59"/>
        <v>115.15999999999985</v>
      </c>
      <c r="G198" s="47"/>
      <c r="H198" s="47"/>
      <c r="I198" s="47"/>
      <c r="J198" s="48"/>
      <c r="K198" s="48"/>
      <c r="L198" s="49"/>
      <c r="M198" s="50"/>
      <c r="N198" s="47"/>
      <c r="O198" s="47"/>
      <c r="P198" s="47"/>
      <c r="Q198" s="47"/>
      <c r="R198" s="47"/>
    </row>
    <row r="199" spans="1:18" x14ac:dyDescent="0.25">
      <c r="A199" s="19"/>
      <c r="B199" s="5">
        <v>8</v>
      </c>
      <c r="C199" s="125">
        <v>7103</v>
      </c>
      <c r="D199" s="125">
        <f t="shared" si="60"/>
        <v>7220.03</v>
      </c>
      <c r="E199" s="6">
        <f t="shared" si="58"/>
        <v>1.6476136843587286E-2</v>
      </c>
      <c r="F199" s="54">
        <f t="shared" si="59"/>
        <v>117.02999999999975</v>
      </c>
      <c r="G199" s="47"/>
      <c r="H199" s="47"/>
      <c r="I199" s="47"/>
      <c r="J199" s="48"/>
      <c r="K199" s="48"/>
      <c r="L199" s="49"/>
      <c r="M199" s="50"/>
      <c r="N199" s="47"/>
      <c r="O199" s="47"/>
      <c r="P199" s="47"/>
      <c r="Q199" s="47"/>
      <c r="R199" s="47"/>
    </row>
    <row r="200" spans="1:18" ht="15.75" thickBot="1" x14ac:dyDescent="0.3">
      <c r="A200" s="21"/>
      <c r="B200" s="12">
        <v>9</v>
      </c>
      <c r="C200" s="126">
        <v>7298</v>
      </c>
      <c r="D200" s="126">
        <f t="shared" si="60"/>
        <v>7416.9800000000005</v>
      </c>
      <c r="E200" s="13">
        <f t="shared" si="58"/>
        <v>1.6303096738832679E-2</v>
      </c>
      <c r="F200" s="55">
        <f t="shared" si="59"/>
        <v>118.98000000000047</v>
      </c>
      <c r="G200" s="47"/>
      <c r="H200" s="47"/>
      <c r="I200" s="47"/>
      <c r="J200" s="48"/>
      <c r="K200" s="48"/>
      <c r="L200" s="49"/>
      <c r="M200" s="50"/>
      <c r="N200" s="47"/>
      <c r="O200" s="47"/>
      <c r="P200" s="47"/>
      <c r="Q200" s="47"/>
      <c r="R200" s="47"/>
    </row>
    <row r="201" spans="1:18" ht="15.75" thickBot="1" x14ac:dyDescent="0.3">
      <c r="A201" s="37"/>
      <c r="B201" s="32"/>
      <c r="C201" s="127"/>
      <c r="D201" s="127"/>
      <c r="E201" s="33"/>
      <c r="F201" s="56"/>
      <c r="G201" s="47"/>
      <c r="H201" s="47"/>
      <c r="I201" s="47"/>
      <c r="J201" s="48"/>
      <c r="K201" s="48"/>
      <c r="L201" s="49"/>
      <c r="M201" s="50"/>
      <c r="N201" s="47"/>
      <c r="O201" s="47"/>
      <c r="P201" s="47"/>
      <c r="Q201" s="47"/>
      <c r="R201" s="47"/>
    </row>
    <row r="202" spans="1:18" x14ac:dyDescent="0.25">
      <c r="A202" s="15">
        <v>15</v>
      </c>
      <c r="B202" s="34">
        <v>0</v>
      </c>
      <c r="C202" s="124">
        <v>6210</v>
      </c>
      <c r="D202" s="124">
        <f>C202*1.01+46</f>
        <v>6318.1</v>
      </c>
      <c r="E202" s="35">
        <f t="shared" ref="E202:E211" si="61">D202/C202-1</f>
        <v>1.7407407407407538E-2</v>
      </c>
      <c r="F202" s="57">
        <f t="shared" ref="F202:F211" si="62">D202-C202</f>
        <v>108.10000000000036</v>
      </c>
      <c r="G202" s="47"/>
      <c r="H202" s="47"/>
      <c r="I202" s="47"/>
      <c r="J202" s="48"/>
      <c r="K202" s="48"/>
      <c r="L202" s="49"/>
      <c r="M202" s="50"/>
      <c r="N202" s="47"/>
      <c r="O202" s="47"/>
      <c r="P202" s="47"/>
      <c r="Q202" s="47"/>
      <c r="R202" s="47"/>
    </row>
    <row r="203" spans="1:18" x14ac:dyDescent="0.25">
      <c r="A203" s="19"/>
      <c r="B203" s="5">
        <v>1</v>
      </c>
      <c r="C203" s="125">
        <v>6384</v>
      </c>
      <c r="D203" s="125">
        <f t="shared" ref="D203:D211" si="63">C203*1.01+46</f>
        <v>6493.84</v>
      </c>
      <c r="E203" s="6">
        <f t="shared" si="61"/>
        <v>1.7205513784461113E-2</v>
      </c>
      <c r="F203" s="54">
        <f t="shared" si="62"/>
        <v>109.84000000000015</v>
      </c>
      <c r="G203" s="47"/>
      <c r="H203" s="47"/>
      <c r="I203" s="47"/>
      <c r="J203" s="48"/>
      <c r="K203" s="48"/>
      <c r="L203" s="49"/>
      <c r="M203" s="50"/>
      <c r="N203" s="47"/>
      <c r="O203" s="47"/>
      <c r="P203" s="47"/>
      <c r="Q203" s="47"/>
      <c r="R203" s="47"/>
    </row>
    <row r="204" spans="1:18" x14ac:dyDescent="0.25">
      <c r="A204" s="19"/>
      <c r="B204" s="5">
        <v>2</v>
      </c>
      <c r="C204" s="125">
        <v>6558</v>
      </c>
      <c r="D204" s="125">
        <f t="shared" si="63"/>
        <v>6669.58</v>
      </c>
      <c r="E204" s="6">
        <f t="shared" si="61"/>
        <v>1.7014333638304402E-2</v>
      </c>
      <c r="F204" s="54">
        <f t="shared" si="62"/>
        <v>111.57999999999993</v>
      </c>
      <c r="G204" s="47"/>
      <c r="H204" s="47"/>
      <c r="I204" s="47"/>
      <c r="J204" s="48"/>
      <c r="K204" s="48"/>
      <c r="L204" s="49"/>
      <c r="M204" s="50"/>
      <c r="N204" s="47"/>
      <c r="O204" s="47"/>
      <c r="P204" s="47"/>
      <c r="Q204" s="47"/>
      <c r="R204" s="47"/>
    </row>
    <row r="205" spans="1:18" x14ac:dyDescent="0.25">
      <c r="A205" s="19"/>
      <c r="B205" s="5">
        <v>3</v>
      </c>
      <c r="C205" s="125">
        <v>6732</v>
      </c>
      <c r="D205" s="125">
        <f t="shared" si="63"/>
        <v>6845.32</v>
      </c>
      <c r="E205" s="6">
        <f t="shared" si="61"/>
        <v>1.6833036244800814E-2</v>
      </c>
      <c r="F205" s="54">
        <f t="shared" si="62"/>
        <v>113.31999999999971</v>
      </c>
      <c r="G205" s="47"/>
      <c r="H205" s="47"/>
      <c r="I205" s="47"/>
      <c r="J205" s="48"/>
      <c r="K205" s="48"/>
      <c r="L205" s="49"/>
      <c r="M205" s="50"/>
      <c r="N205" s="47"/>
      <c r="O205" s="47"/>
      <c r="P205" s="47"/>
      <c r="Q205" s="47"/>
      <c r="R205" s="47"/>
    </row>
    <row r="206" spans="1:18" x14ac:dyDescent="0.25">
      <c r="A206" s="19"/>
      <c r="B206" s="5">
        <v>4</v>
      </c>
      <c r="C206" s="125">
        <v>6916</v>
      </c>
      <c r="D206" s="125">
        <f t="shared" si="63"/>
        <v>7031.16</v>
      </c>
      <c r="E206" s="6">
        <f t="shared" si="61"/>
        <v>1.6651243493348789E-2</v>
      </c>
      <c r="F206" s="54">
        <f t="shared" si="62"/>
        <v>115.15999999999985</v>
      </c>
      <c r="G206" s="47"/>
      <c r="H206" s="47"/>
      <c r="I206" s="47"/>
      <c r="J206" s="48"/>
      <c r="K206" s="48"/>
      <c r="L206" s="49"/>
      <c r="M206" s="50"/>
      <c r="N206" s="47"/>
      <c r="O206" s="47"/>
      <c r="P206" s="47"/>
      <c r="Q206" s="47"/>
      <c r="R206" s="47"/>
    </row>
    <row r="207" spans="1:18" x14ac:dyDescent="0.25">
      <c r="A207" s="19"/>
      <c r="B207" s="5">
        <v>5</v>
      </c>
      <c r="C207" s="125">
        <v>7103</v>
      </c>
      <c r="D207" s="125">
        <f t="shared" si="63"/>
        <v>7220.03</v>
      </c>
      <c r="E207" s="6">
        <f t="shared" si="61"/>
        <v>1.6476136843587286E-2</v>
      </c>
      <c r="F207" s="54">
        <f t="shared" si="62"/>
        <v>117.02999999999975</v>
      </c>
      <c r="G207" s="47"/>
      <c r="H207" s="47"/>
      <c r="I207" s="47"/>
      <c r="J207" s="48"/>
      <c r="K207" s="48"/>
      <c r="L207" s="49"/>
      <c r="M207" s="50"/>
      <c r="N207" s="47"/>
      <c r="O207" s="47"/>
      <c r="P207" s="47"/>
      <c r="Q207" s="47"/>
      <c r="R207" s="47"/>
    </row>
    <row r="208" spans="1:18" x14ac:dyDescent="0.25">
      <c r="A208" s="19"/>
      <c r="B208" s="5">
        <v>6</v>
      </c>
      <c r="C208" s="125">
        <v>7298</v>
      </c>
      <c r="D208" s="125">
        <f t="shared" si="63"/>
        <v>7416.9800000000005</v>
      </c>
      <c r="E208" s="6">
        <f t="shared" si="61"/>
        <v>1.6303096738832679E-2</v>
      </c>
      <c r="F208" s="54">
        <f t="shared" si="62"/>
        <v>118.98000000000047</v>
      </c>
      <c r="G208" s="47"/>
      <c r="H208" s="47"/>
      <c r="I208" s="47"/>
      <c r="J208" s="48"/>
      <c r="K208" s="48"/>
      <c r="L208" s="49"/>
      <c r="M208" s="50"/>
      <c r="N208" s="47"/>
      <c r="O208" s="47"/>
      <c r="P208" s="47"/>
      <c r="Q208" s="47"/>
      <c r="R208" s="47"/>
    </row>
    <row r="209" spans="1:18" x14ac:dyDescent="0.25">
      <c r="A209" s="19"/>
      <c r="B209" s="5">
        <v>7</v>
      </c>
      <c r="C209" s="125">
        <v>7532</v>
      </c>
      <c r="D209" s="125">
        <f t="shared" si="63"/>
        <v>7653.32</v>
      </c>
      <c r="E209" s="6">
        <f t="shared" si="61"/>
        <v>1.6107275624004158E-2</v>
      </c>
      <c r="F209" s="54">
        <f t="shared" si="62"/>
        <v>121.31999999999971</v>
      </c>
      <c r="G209" s="47"/>
      <c r="H209" s="47"/>
      <c r="I209" s="47"/>
      <c r="J209" s="48"/>
      <c r="K209" s="48"/>
      <c r="L209" s="49"/>
      <c r="M209" s="50"/>
      <c r="N209" s="47"/>
      <c r="O209" s="47"/>
      <c r="P209" s="47"/>
      <c r="Q209" s="47"/>
      <c r="R209" s="47"/>
    </row>
    <row r="210" spans="1:18" x14ac:dyDescent="0.25">
      <c r="A210" s="19"/>
      <c r="B210" s="5">
        <v>8</v>
      </c>
      <c r="C210" s="125">
        <v>7769</v>
      </c>
      <c r="D210" s="125">
        <f t="shared" si="63"/>
        <v>7892.6900000000005</v>
      </c>
      <c r="E210" s="6">
        <f t="shared" si="61"/>
        <v>1.5920967949543119E-2</v>
      </c>
      <c r="F210" s="54">
        <f t="shared" si="62"/>
        <v>123.69000000000051</v>
      </c>
      <c r="G210" s="47"/>
      <c r="H210" s="47"/>
      <c r="I210" s="47"/>
      <c r="J210" s="48"/>
      <c r="K210" s="48"/>
      <c r="L210" s="49"/>
      <c r="M210" s="50"/>
      <c r="N210" s="47"/>
      <c r="O210" s="47"/>
      <c r="P210" s="47"/>
      <c r="Q210" s="47"/>
      <c r="R210" s="47"/>
    </row>
    <row r="211" spans="1:18" ht="15.75" thickBot="1" x14ac:dyDescent="0.3">
      <c r="A211" s="21"/>
      <c r="B211" s="12">
        <v>9</v>
      </c>
      <c r="C211" s="126">
        <v>8015</v>
      </c>
      <c r="D211" s="126">
        <f t="shared" si="63"/>
        <v>8141.15</v>
      </c>
      <c r="E211" s="13">
        <f t="shared" si="61"/>
        <v>1.57392389270119E-2</v>
      </c>
      <c r="F211" s="55">
        <f t="shared" si="62"/>
        <v>126.14999999999964</v>
      </c>
      <c r="G211" s="47"/>
      <c r="H211" s="47"/>
      <c r="I211" s="47"/>
      <c r="J211" s="48"/>
      <c r="K211" s="48"/>
      <c r="L211" s="49"/>
      <c r="M211" s="50"/>
      <c r="N211" s="47"/>
      <c r="O211" s="47"/>
      <c r="P211" s="47"/>
      <c r="Q211" s="47"/>
      <c r="R211" s="47"/>
    </row>
    <row r="212" spans="1:18" ht="15.75" thickBot="1" x14ac:dyDescent="0.3">
      <c r="A212" s="37"/>
      <c r="B212" s="32"/>
      <c r="C212" s="127"/>
      <c r="D212" s="127"/>
      <c r="E212" s="33"/>
      <c r="F212" s="56"/>
      <c r="G212" s="47"/>
      <c r="H212" s="47"/>
      <c r="I212" s="47"/>
      <c r="J212" s="48"/>
      <c r="K212" s="48"/>
      <c r="L212" s="49"/>
      <c r="M212" s="50"/>
      <c r="N212" s="47"/>
      <c r="O212" s="47"/>
      <c r="P212" s="47"/>
      <c r="Q212" s="47"/>
      <c r="R212" s="47"/>
    </row>
    <row r="213" spans="1:18" x14ac:dyDescent="0.25">
      <c r="A213" s="15">
        <v>16</v>
      </c>
      <c r="B213" s="34">
        <v>0</v>
      </c>
      <c r="C213" s="124">
        <v>6732</v>
      </c>
      <c r="D213" s="124">
        <f>C213*1.01+46</f>
        <v>6845.32</v>
      </c>
      <c r="E213" s="35">
        <f t="shared" ref="E213:E222" si="64">D213/C213-1</f>
        <v>1.6833036244800814E-2</v>
      </c>
      <c r="F213" s="57">
        <f t="shared" ref="F213:F222" si="65">D213-C213</f>
        <v>113.31999999999971</v>
      </c>
      <c r="G213" s="47"/>
      <c r="H213" s="47"/>
      <c r="I213" s="47"/>
      <c r="J213" s="48"/>
      <c r="K213" s="48"/>
      <c r="L213" s="49"/>
      <c r="M213" s="50"/>
      <c r="N213" s="47"/>
      <c r="O213" s="47"/>
      <c r="P213" s="47"/>
      <c r="Q213" s="47"/>
      <c r="R213" s="47"/>
    </row>
    <row r="214" spans="1:18" x14ac:dyDescent="0.25">
      <c r="A214" s="19"/>
      <c r="B214" s="5">
        <v>1</v>
      </c>
      <c r="C214" s="125">
        <v>6916</v>
      </c>
      <c r="D214" s="125">
        <f t="shared" ref="D214:D222" si="66">C214*1.01+46</f>
        <v>7031.16</v>
      </c>
      <c r="E214" s="6">
        <f t="shared" si="64"/>
        <v>1.6651243493348789E-2</v>
      </c>
      <c r="F214" s="54">
        <f t="shared" si="65"/>
        <v>115.15999999999985</v>
      </c>
      <c r="G214" s="47"/>
      <c r="H214" s="47"/>
      <c r="I214" s="47"/>
      <c r="J214" s="48"/>
      <c r="K214" s="48"/>
      <c r="L214" s="49"/>
      <c r="M214" s="50"/>
      <c r="N214" s="47"/>
      <c r="O214" s="47"/>
      <c r="P214" s="47"/>
      <c r="Q214" s="47"/>
      <c r="R214" s="47"/>
    </row>
    <row r="215" spans="1:18" x14ac:dyDescent="0.25">
      <c r="A215" s="19"/>
      <c r="B215" s="5">
        <v>2</v>
      </c>
      <c r="C215" s="125">
        <v>7103</v>
      </c>
      <c r="D215" s="125">
        <f t="shared" si="66"/>
        <v>7220.03</v>
      </c>
      <c r="E215" s="6">
        <f t="shared" si="64"/>
        <v>1.6476136843587286E-2</v>
      </c>
      <c r="F215" s="54">
        <f t="shared" si="65"/>
        <v>117.02999999999975</v>
      </c>
      <c r="G215" s="47"/>
      <c r="H215" s="47"/>
      <c r="I215" s="47"/>
      <c r="J215" s="48"/>
      <c r="K215" s="48"/>
      <c r="L215" s="49"/>
      <c r="M215" s="50"/>
      <c r="N215" s="47"/>
      <c r="O215" s="47"/>
      <c r="P215" s="47"/>
      <c r="Q215" s="47"/>
      <c r="R215" s="47"/>
    </row>
    <row r="216" spans="1:18" x14ac:dyDescent="0.25">
      <c r="A216" s="19"/>
      <c r="B216" s="5">
        <v>3</v>
      </c>
      <c r="C216" s="125">
        <v>7298</v>
      </c>
      <c r="D216" s="125">
        <f t="shared" si="66"/>
        <v>7416.9800000000005</v>
      </c>
      <c r="E216" s="6">
        <f t="shared" si="64"/>
        <v>1.6303096738832679E-2</v>
      </c>
      <c r="F216" s="54">
        <f t="shared" si="65"/>
        <v>118.98000000000047</v>
      </c>
      <c r="G216" s="47"/>
      <c r="H216" s="47"/>
      <c r="I216" s="47"/>
      <c r="J216" s="48"/>
      <c r="K216" s="48"/>
      <c r="L216" s="49"/>
      <c r="M216" s="50"/>
      <c r="N216" s="47"/>
      <c r="O216" s="47"/>
      <c r="P216" s="47"/>
      <c r="Q216" s="47"/>
      <c r="R216" s="47"/>
    </row>
    <row r="217" spans="1:18" x14ac:dyDescent="0.25">
      <c r="A217" s="19"/>
      <c r="B217" s="5">
        <v>4</v>
      </c>
      <c r="C217" s="125">
        <v>7532</v>
      </c>
      <c r="D217" s="125">
        <f t="shared" si="66"/>
        <v>7653.32</v>
      </c>
      <c r="E217" s="6">
        <f t="shared" si="64"/>
        <v>1.6107275624004158E-2</v>
      </c>
      <c r="F217" s="54">
        <f t="shared" si="65"/>
        <v>121.31999999999971</v>
      </c>
      <c r="G217" s="47"/>
      <c r="H217" s="47"/>
      <c r="I217" s="47"/>
      <c r="J217" s="48"/>
      <c r="K217" s="48"/>
      <c r="L217" s="49"/>
      <c r="M217" s="50"/>
      <c r="N217" s="47"/>
      <c r="O217" s="47"/>
      <c r="P217" s="47"/>
      <c r="Q217" s="47"/>
      <c r="R217" s="47"/>
    </row>
    <row r="218" spans="1:18" x14ac:dyDescent="0.25">
      <c r="A218" s="19"/>
      <c r="B218" s="5">
        <v>5</v>
      </c>
      <c r="C218" s="125">
        <v>7769</v>
      </c>
      <c r="D218" s="125">
        <f t="shared" si="66"/>
        <v>7892.6900000000005</v>
      </c>
      <c r="E218" s="6">
        <f t="shared" si="64"/>
        <v>1.5920967949543119E-2</v>
      </c>
      <c r="F218" s="54">
        <f t="shared" si="65"/>
        <v>123.69000000000051</v>
      </c>
      <c r="G218" s="47"/>
      <c r="H218" s="47"/>
      <c r="I218" s="47"/>
      <c r="J218" s="48"/>
      <c r="K218" s="48"/>
      <c r="L218" s="49"/>
      <c r="M218" s="50"/>
      <c r="N218" s="47"/>
      <c r="O218" s="47"/>
      <c r="P218" s="47"/>
      <c r="Q218" s="47"/>
      <c r="R218" s="47"/>
    </row>
    <row r="219" spans="1:18" x14ac:dyDescent="0.25">
      <c r="A219" s="19"/>
      <c r="B219" s="5">
        <v>6</v>
      </c>
      <c r="C219" s="125">
        <v>8015</v>
      </c>
      <c r="D219" s="125">
        <f t="shared" si="66"/>
        <v>8141.15</v>
      </c>
      <c r="E219" s="6">
        <f t="shared" si="64"/>
        <v>1.57392389270119E-2</v>
      </c>
      <c r="F219" s="54">
        <f t="shared" si="65"/>
        <v>126.14999999999964</v>
      </c>
      <c r="G219" s="47"/>
      <c r="H219" s="47"/>
      <c r="I219" s="47"/>
      <c r="J219" s="48"/>
      <c r="K219" s="48"/>
      <c r="L219" s="49"/>
      <c r="M219" s="50"/>
      <c r="N219" s="47"/>
      <c r="O219" s="47"/>
      <c r="P219" s="47"/>
      <c r="Q219" s="47"/>
      <c r="R219" s="47"/>
    </row>
    <row r="220" spans="1:18" x14ac:dyDescent="0.25">
      <c r="A220" s="19"/>
      <c r="B220" s="5">
        <v>7</v>
      </c>
      <c r="C220" s="125">
        <v>8292</v>
      </c>
      <c r="D220" s="125">
        <f t="shared" si="66"/>
        <v>8420.92</v>
      </c>
      <c r="E220" s="6">
        <f t="shared" si="64"/>
        <v>1.5547515677761803E-2</v>
      </c>
      <c r="F220" s="54">
        <f t="shared" si="65"/>
        <v>128.92000000000007</v>
      </c>
      <c r="G220" s="47"/>
      <c r="H220" s="47"/>
      <c r="I220" s="47"/>
      <c r="J220" s="48"/>
      <c r="K220" s="48"/>
      <c r="L220" s="49"/>
      <c r="M220" s="50"/>
      <c r="N220" s="47"/>
      <c r="O220" s="47"/>
      <c r="P220" s="47"/>
      <c r="Q220" s="47"/>
      <c r="R220" s="47"/>
    </row>
    <row r="221" spans="1:18" x14ac:dyDescent="0.25">
      <c r="A221" s="19"/>
      <c r="B221" s="5">
        <v>8</v>
      </c>
      <c r="C221" s="125">
        <v>8587</v>
      </c>
      <c r="D221" s="125">
        <f t="shared" si="66"/>
        <v>8718.8700000000008</v>
      </c>
      <c r="E221" s="6">
        <f t="shared" si="64"/>
        <v>1.535693490159562E-2</v>
      </c>
      <c r="F221" s="54">
        <f t="shared" si="65"/>
        <v>131.8700000000008</v>
      </c>
      <c r="G221" s="47"/>
      <c r="H221" s="47"/>
      <c r="I221" s="47"/>
      <c r="J221" s="48"/>
      <c r="K221" s="48"/>
      <c r="L221" s="49"/>
      <c r="M221" s="50"/>
      <c r="N221" s="47"/>
      <c r="O221" s="47"/>
      <c r="P221" s="47"/>
      <c r="Q221" s="47"/>
      <c r="R221" s="47"/>
    </row>
    <row r="222" spans="1:18" ht="15.75" thickBot="1" x14ac:dyDescent="0.3">
      <c r="A222" s="21"/>
      <c r="B222" s="12">
        <v>9</v>
      </c>
      <c r="C222" s="126">
        <v>8897</v>
      </c>
      <c r="D222" s="126">
        <f t="shared" si="66"/>
        <v>9031.9699999999993</v>
      </c>
      <c r="E222" s="13">
        <f t="shared" si="64"/>
        <v>1.5170282117567657E-2</v>
      </c>
      <c r="F222" s="55">
        <f t="shared" si="65"/>
        <v>134.96999999999935</v>
      </c>
      <c r="G222" s="47"/>
      <c r="H222" s="47"/>
      <c r="I222" s="47"/>
      <c r="J222" s="48"/>
      <c r="K222" s="48"/>
      <c r="L222" s="49"/>
      <c r="M222" s="50"/>
      <c r="N222" s="47"/>
      <c r="O222" s="47"/>
      <c r="P222" s="47"/>
      <c r="Q222" s="47"/>
      <c r="R222" s="47"/>
    </row>
    <row r="223" spans="1:18" ht="15.75" thickBot="1" x14ac:dyDescent="0.3">
      <c r="A223" s="37"/>
      <c r="B223" s="32"/>
      <c r="C223" s="127"/>
      <c r="D223" s="127"/>
      <c r="E223" s="33"/>
      <c r="F223" s="56"/>
      <c r="G223" s="47"/>
      <c r="H223" s="47"/>
      <c r="I223" s="47"/>
      <c r="J223" s="48"/>
      <c r="K223" s="48"/>
      <c r="L223" s="49"/>
      <c r="M223" s="50"/>
      <c r="N223" s="47"/>
      <c r="O223" s="47"/>
      <c r="P223" s="47"/>
      <c r="Q223" s="47"/>
      <c r="R223" s="47"/>
    </row>
    <row r="224" spans="1:18" x14ac:dyDescent="0.25">
      <c r="A224" s="15">
        <v>17</v>
      </c>
      <c r="B224" s="34">
        <v>0</v>
      </c>
      <c r="C224" s="124">
        <v>7298</v>
      </c>
      <c r="D224" s="124">
        <f>C224*1.01+46</f>
        <v>7416.9800000000005</v>
      </c>
      <c r="E224" s="35">
        <f t="shared" ref="E224:E233" si="67">D224/C224-1</f>
        <v>1.6303096738832679E-2</v>
      </c>
      <c r="F224" s="57">
        <f t="shared" ref="F224:F233" si="68">D224-C224</f>
        <v>118.98000000000047</v>
      </c>
      <c r="G224" s="47"/>
      <c r="H224" s="47"/>
      <c r="I224" s="47"/>
      <c r="J224" s="48"/>
      <c r="K224" s="48"/>
      <c r="L224" s="49"/>
      <c r="M224" s="50"/>
      <c r="N224" s="47"/>
      <c r="O224" s="47"/>
      <c r="P224" s="47"/>
      <c r="Q224" s="47"/>
      <c r="R224" s="47"/>
    </row>
    <row r="225" spans="1:18" x14ac:dyDescent="0.25">
      <c r="A225" s="19"/>
      <c r="B225" s="5">
        <v>1</v>
      </c>
      <c r="C225" s="125">
        <v>7532</v>
      </c>
      <c r="D225" s="125">
        <f t="shared" ref="D225:D233" si="69">C225*1.01+46</f>
        <v>7653.32</v>
      </c>
      <c r="E225" s="6">
        <f t="shared" si="67"/>
        <v>1.6107275624004158E-2</v>
      </c>
      <c r="F225" s="54">
        <f t="shared" si="68"/>
        <v>121.31999999999971</v>
      </c>
      <c r="G225" s="47"/>
      <c r="H225" s="47"/>
      <c r="I225" s="47"/>
      <c r="J225" s="48"/>
      <c r="K225" s="48"/>
      <c r="L225" s="49"/>
      <c r="M225" s="50"/>
      <c r="N225" s="47"/>
      <c r="O225" s="47"/>
      <c r="P225" s="47"/>
      <c r="Q225" s="47"/>
      <c r="R225" s="47"/>
    </row>
    <row r="226" spans="1:18" x14ac:dyDescent="0.25">
      <c r="A226" s="19"/>
      <c r="B226" s="5">
        <v>2</v>
      </c>
      <c r="C226" s="125">
        <v>7769</v>
      </c>
      <c r="D226" s="125">
        <f t="shared" si="69"/>
        <v>7892.6900000000005</v>
      </c>
      <c r="E226" s="6">
        <f t="shared" si="67"/>
        <v>1.5920967949543119E-2</v>
      </c>
      <c r="F226" s="54">
        <f t="shared" si="68"/>
        <v>123.69000000000051</v>
      </c>
      <c r="G226" s="47"/>
      <c r="H226" s="47"/>
      <c r="I226" s="47"/>
      <c r="J226" s="48"/>
      <c r="K226" s="48"/>
      <c r="L226" s="49"/>
      <c r="M226" s="50"/>
      <c r="N226" s="47"/>
      <c r="O226" s="47"/>
      <c r="P226" s="47"/>
      <c r="Q226" s="47"/>
      <c r="R226" s="47"/>
    </row>
    <row r="227" spans="1:18" x14ac:dyDescent="0.25">
      <c r="A227" s="19"/>
      <c r="B227" s="5">
        <v>3</v>
      </c>
      <c r="C227" s="125">
        <v>8015</v>
      </c>
      <c r="D227" s="125">
        <f t="shared" si="69"/>
        <v>8141.15</v>
      </c>
      <c r="E227" s="6">
        <f t="shared" si="67"/>
        <v>1.57392389270119E-2</v>
      </c>
      <c r="F227" s="54">
        <f t="shared" si="68"/>
        <v>126.14999999999964</v>
      </c>
      <c r="G227" s="47"/>
      <c r="H227" s="47"/>
      <c r="I227" s="47"/>
      <c r="J227" s="48"/>
      <c r="K227" s="48"/>
      <c r="L227" s="49"/>
      <c r="M227" s="50"/>
      <c r="N227" s="47"/>
      <c r="O227" s="47"/>
      <c r="P227" s="47"/>
      <c r="Q227" s="47"/>
      <c r="R227" s="47"/>
    </row>
    <row r="228" spans="1:18" x14ac:dyDescent="0.25">
      <c r="A228" s="19"/>
      <c r="B228" s="5">
        <v>4</v>
      </c>
      <c r="C228" s="125">
        <v>8292</v>
      </c>
      <c r="D228" s="125">
        <f t="shared" si="69"/>
        <v>8420.92</v>
      </c>
      <c r="E228" s="6">
        <f t="shared" si="67"/>
        <v>1.5547515677761803E-2</v>
      </c>
      <c r="F228" s="54">
        <f t="shared" si="68"/>
        <v>128.92000000000007</v>
      </c>
      <c r="G228" s="47"/>
      <c r="H228" s="47"/>
      <c r="I228" s="47"/>
      <c r="J228" s="48"/>
      <c r="K228" s="48"/>
      <c r="L228" s="49"/>
      <c r="M228" s="50"/>
      <c r="N228" s="47"/>
      <c r="O228" s="47"/>
      <c r="P228" s="47"/>
      <c r="Q228" s="47"/>
      <c r="R228" s="47"/>
    </row>
    <row r="229" spans="1:18" x14ac:dyDescent="0.25">
      <c r="A229" s="19"/>
      <c r="B229" s="5">
        <v>5</v>
      </c>
      <c r="C229" s="125">
        <v>8587</v>
      </c>
      <c r="D229" s="125">
        <f t="shared" si="69"/>
        <v>8718.8700000000008</v>
      </c>
      <c r="E229" s="6">
        <f t="shared" si="67"/>
        <v>1.535693490159562E-2</v>
      </c>
      <c r="F229" s="54">
        <f t="shared" si="68"/>
        <v>131.8700000000008</v>
      </c>
      <c r="G229" s="47"/>
      <c r="H229" s="47"/>
      <c r="I229" s="47"/>
      <c r="J229" s="48"/>
      <c r="K229" s="48"/>
      <c r="L229" s="49"/>
      <c r="M229" s="50"/>
      <c r="N229" s="47"/>
      <c r="O229" s="47"/>
      <c r="P229" s="47"/>
      <c r="Q229" s="47"/>
      <c r="R229" s="47"/>
    </row>
    <row r="230" spans="1:18" x14ac:dyDescent="0.25">
      <c r="A230" s="19"/>
      <c r="B230" s="5">
        <v>6</v>
      </c>
      <c r="C230" s="125">
        <v>8897</v>
      </c>
      <c r="D230" s="125">
        <f t="shared" si="69"/>
        <v>9031.9699999999993</v>
      </c>
      <c r="E230" s="6">
        <f t="shared" si="67"/>
        <v>1.5170282117567657E-2</v>
      </c>
      <c r="F230" s="54">
        <f t="shared" si="68"/>
        <v>134.96999999999935</v>
      </c>
      <c r="G230" s="47"/>
      <c r="H230" s="47"/>
      <c r="I230" s="47"/>
      <c r="J230" s="48"/>
      <c r="K230" s="48"/>
      <c r="L230" s="49"/>
      <c r="M230" s="50"/>
      <c r="N230" s="47"/>
      <c r="O230" s="47"/>
      <c r="P230" s="47"/>
      <c r="Q230" s="47"/>
      <c r="R230" s="47"/>
    </row>
    <row r="231" spans="1:18" x14ac:dyDescent="0.25">
      <c r="A231" s="19"/>
      <c r="B231" s="1">
        <v>7</v>
      </c>
      <c r="C231" s="116">
        <v>9212</v>
      </c>
      <c r="D231" s="116">
        <f t="shared" si="69"/>
        <v>9350.1200000000008</v>
      </c>
      <c r="E231" s="8">
        <f t="shared" si="67"/>
        <v>1.4993486756404772E-2</v>
      </c>
      <c r="F231" s="20">
        <f t="shared" si="68"/>
        <v>138.1200000000008</v>
      </c>
    </row>
    <row r="232" spans="1:18" x14ac:dyDescent="0.25">
      <c r="A232" s="19"/>
      <c r="B232" s="1">
        <v>8</v>
      </c>
      <c r="C232" s="116">
        <v>9542</v>
      </c>
      <c r="D232" s="116">
        <f t="shared" si="69"/>
        <v>9683.42</v>
      </c>
      <c r="E232" s="8">
        <f t="shared" si="67"/>
        <v>1.4820792286732276E-2</v>
      </c>
      <c r="F232" s="20">
        <f t="shared" si="68"/>
        <v>141.42000000000007</v>
      </c>
    </row>
    <row r="233" spans="1:18" ht="15.75" thickBot="1" x14ac:dyDescent="0.3">
      <c r="A233" s="21"/>
      <c r="B233" s="22">
        <v>9</v>
      </c>
      <c r="C233" s="117">
        <v>9881</v>
      </c>
      <c r="D233" s="117">
        <f t="shared" si="69"/>
        <v>10025.81</v>
      </c>
      <c r="E233" s="23">
        <f t="shared" si="67"/>
        <v>1.4655399251087831E-2</v>
      </c>
      <c r="F233" s="24">
        <f t="shared" si="68"/>
        <v>144.80999999999949</v>
      </c>
    </row>
    <row r="234" spans="1:18" ht="15.75" thickBot="1" x14ac:dyDescent="0.3">
      <c r="A234" s="37"/>
      <c r="B234" s="37"/>
      <c r="C234" s="118"/>
      <c r="D234" s="118"/>
      <c r="E234" s="39"/>
      <c r="F234" s="40"/>
    </row>
    <row r="235" spans="1:18" x14ac:dyDescent="0.25">
      <c r="A235" s="15">
        <v>18</v>
      </c>
      <c r="B235" s="16">
        <v>0</v>
      </c>
      <c r="C235" s="115">
        <v>8015</v>
      </c>
      <c r="D235" s="115">
        <f>C235*1.01+46</f>
        <v>8141.15</v>
      </c>
      <c r="E235" s="17">
        <f t="shared" ref="E235:E244" si="70">D235/C235-1</f>
        <v>1.57392389270119E-2</v>
      </c>
      <c r="F235" s="18">
        <f t="shared" ref="F235:F244" si="71">D235-C235</f>
        <v>126.14999999999964</v>
      </c>
    </row>
    <row r="236" spans="1:18" x14ac:dyDescent="0.25">
      <c r="A236" s="19"/>
      <c r="B236" s="1">
        <v>1</v>
      </c>
      <c r="C236" s="116">
        <v>8292</v>
      </c>
      <c r="D236" s="116">
        <f t="shared" ref="D236:D244" si="72">C236*1.01+46</f>
        <v>8420.92</v>
      </c>
      <c r="E236" s="8">
        <f t="shared" si="70"/>
        <v>1.5547515677761803E-2</v>
      </c>
      <c r="F236" s="20">
        <f t="shared" si="71"/>
        <v>128.92000000000007</v>
      </c>
    </row>
    <row r="237" spans="1:18" x14ac:dyDescent="0.25">
      <c r="A237" s="19"/>
      <c r="B237" s="1">
        <v>2</v>
      </c>
      <c r="C237" s="116">
        <v>8587</v>
      </c>
      <c r="D237" s="116">
        <f t="shared" si="72"/>
        <v>8718.8700000000008</v>
      </c>
      <c r="E237" s="8">
        <f t="shared" si="70"/>
        <v>1.535693490159562E-2</v>
      </c>
      <c r="F237" s="20">
        <f t="shared" si="71"/>
        <v>131.8700000000008</v>
      </c>
    </row>
    <row r="238" spans="1:18" x14ac:dyDescent="0.25">
      <c r="A238" s="19"/>
      <c r="B238" s="1">
        <v>3</v>
      </c>
      <c r="C238" s="116">
        <v>8897</v>
      </c>
      <c r="D238" s="116">
        <f t="shared" si="72"/>
        <v>9031.9699999999993</v>
      </c>
      <c r="E238" s="8">
        <f t="shared" si="70"/>
        <v>1.5170282117567657E-2</v>
      </c>
      <c r="F238" s="20">
        <f t="shared" si="71"/>
        <v>134.96999999999935</v>
      </c>
    </row>
    <row r="239" spans="1:18" x14ac:dyDescent="0.25">
      <c r="A239" s="19"/>
      <c r="B239" s="1">
        <v>4</v>
      </c>
      <c r="C239" s="116">
        <v>9212</v>
      </c>
      <c r="D239" s="116">
        <f t="shared" si="72"/>
        <v>9350.1200000000008</v>
      </c>
      <c r="E239" s="8">
        <f t="shared" si="70"/>
        <v>1.4993486756404772E-2</v>
      </c>
      <c r="F239" s="20">
        <f t="shared" si="71"/>
        <v>138.1200000000008</v>
      </c>
    </row>
    <row r="240" spans="1:18" x14ac:dyDescent="0.25">
      <c r="A240" s="19"/>
      <c r="B240" s="1">
        <v>5</v>
      </c>
      <c r="C240" s="116">
        <v>9542</v>
      </c>
      <c r="D240" s="116">
        <f t="shared" si="72"/>
        <v>9683.42</v>
      </c>
      <c r="E240" s="8">
        <f t="shared" si="70"/>
        <v>1.4820792286732276E-2</v>
      </c>
      <c r="F240" s="20">
        <f t="shared" si="71"/>
        <v>141.42000000000007</v>
      </c>
    </row>
    <row r="241" spans="1:6" x14ac:dyDescent="0.25">
      <c r="A241" s="19"/>
      <c r="B241" s="1">
        <v>6</v>
      </c>
      <c r="C241" s="116">
        <v>9881</v>
      </c>
      <c r="D241" s="116">
        <f t="shared" si="72"/>
        <v>10025.81</v>
      </c>
      <c r="E241" s="8">
        <f t="shared" si="70"/>
        <v>1.4655399251087831E-2</v>
      </c>
      <c r="F241" s="20">
        <f t="shared" si="71"/>
        <v>144.80999999999949</v>
      </c>
    </row>
    <row r="242" spans="1:6" x14ac:dyDescent="0.25">
      <c r="A242" s="19"/>
      <c r="B242" s="1">
        <v>7</v>
      </c>
      <c r="C242" s="116">
        <v>10230</v>
      </c>
      <c r="D242" s="116">
        <f t="shared" si="72"/>
        <v>10378.299999999999</v>
      </c>
      <c r="E242" s="8">
        <f t="shared" si="70"/>
        <v>1.4496578690126993E-2</v>
      </c>
      <c r="F242" s="20">
        <f t="shared" si="71"/>
        <v>148.29999999999927</v>
      </c>
    </row>
    <row r="243" spans="1:6" x14ac:dyDescent="0.25">
      <c r="A243" s="19"/>
      <c r="B243" s="1">
        <v>8</v>
      </c>
      <c r="C243" s="116">
        <v>10587</v>
      </c>
      <c r="D243" s="116">
        <f t="shared" si="72"/>
        <v>10738.87</v>
      </c>
      <c r="E243" s="8">
        <f t="shared" si="70"/>
        <v>1.4344951355435898E-2</v>
      </c>
      <c r="F243" s="20">
        <f t="shared" si="71"/>
        <v>151.8700000000008</v>
      </c>
    </row>
    <row r="244" spans="1:6" ht="15.75" thickBot="1" x14ac:dyDescent="0.3">
      <c r="A244" s="21"/>
      <c r="B244" s="22">
        <v>9</v>
      </c>
      <c r="C244" s="117">
        <v>10960</v>
      </c>
      <c r="D244" s="117">
        <f t="shared" si="72"/>
        <v>11115.6</v>
      </c>
      <c r="E244" s="23">
        <f t="shared" si="70"/>
        <v>1.4197080291970865E-2</v>
      </c>
      <c r="F244" s="24">
        <f t="shared" si="71"/>
        <v>155.60000000000036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B8977-43B6-4DD9-A186-D8C054C1D41E}">
  <dimension ref="A1:M242"/>
  <sheetViews>
    <sheetView topLeftCell="A133" zoomScaleNormal="100" workbookViewId="0">
      <selection activeCell="C159" sqref="C159"/>
    </sheetView>
  </sheetViews>
  <sheetFormatPr defaultRowHeight="15" x14ac:dyDescent="0.25"/>
  <cols>
    <col min="1" max="1" width="13.140625" bestFit="1" customWidth="1"/>
    <col min="3" max="3" width="11.140625" bestFit="1" customWidth="1"/>
    <col min="4" max="4" width="49.85546875" bestFit="1" customWidth="1"/>
    <col min="5" max="5" width="18.140625" style="3" bestFit="1" customWidth="1"/>
    <col min="6" max="6" width="15.7109375" style="68" bestFit="1" customWidth="1"/>
    <col min="8" max="8" width="15.85546875" customWidth="1"/>
    <col min="9" max="9" width="13.85546875" bestFit="1" customWidth="1"/>
    <col min="10" max="10" width="9.28515625" customWidth="1"/>
    <col min="11" max="11" width="9.5703125" style="69" customWidth="1"/>
    <col min="12" max="12" width="26.42578125" bestFit="1" customWidth="1"/>
    <col min="13" max="13" width="23.85546875" bestFit="1" customWidth="1"/>
  </cols>
  <sheetData>
    <row r="1" spans="1:6" ht="15.75" thickBot="1" x14ac:dyDescent="0.3"/>
    <row r="2" spans="1:6" ht="15.75" thickBot="1" x14ac:dyDescent="0.3">
      <c r="A2" s="85" t="s">
        <v>0</v>
      </c>
      <c r="B2" s="86" t="s">
        <v>1</v>
      </c>
      <c r="C2" s="81" t="s">
        <v>9</v>
      </c>
      <c r="D2" s="81" t="s">
        <v>10</v>
      </c>
      <c r="E2" s="82" t="s">
        <v>3</v>
      </c>
      <c r="F2" s="83" t="s">
        <v>4</v>
      </c>
    </row>
    <row r="3" spans="1:6" x14ac:dyDescent="0.25">
      <c r="A3" s="31">
        <v>1</v>
      </c>
      <c r="B3" s="70">
        <v>0</v>
      </c>
      <c r="C3" s="115">
        <v>1867</v>
      </c>
      <c r="D3" s="115">
        <v>2184</v>
      </c>
      <c r="E3" s="17">
        <f>D3/C3-1</f>
        <v>0.1697911087305839</v>
      </c>
      <c r="F3" s="89">
        <f>D3-C3</f>
        <v>317</v>
      </c>
    </row>
    <row r="4" spans="1:6" x14ac:dyDescent="0.25">
      <c r="A4" s="9"/>
      <c r="B4" s="71">
        <v>1</v>
      </c>
      <c r="C4" s="116">
        <v>1945</v>
      </c>
      <c r="D4" s="116">
        <v>2184</v>
      </c>
      <c r="E4" s="8">
        <f>D4/C4-1</f>
        <v>0.12287917737789211</v>
      </c>
      <c r="F4" s="90">
        <f t="shared" ref="F4:F67" si="0">D4-C4</f>
        <v>239</v>
      </c>
    </row>
    <row r="5" spans="1:6" x14ac:dyDescent="0.25">
      <c r="A5" s="9"/>
      <c r="B5" s="71">
        <v>2</v>
      </c>
      <c r="C5" s="116">
        <v>2025</v>
      </c>
      <c r="D5" s="116">
        <v>2184</v>
      </c>
      <c r="E5" s="8">
        <f t="shared" ref="E5:E68" si="1">D5/C5-1</f>
        <v>7.8518518518518432E-2</v>
      </c>
      <c r="F5" s="90">
        <f t="shared" si="0"/>
        <v>159</v>
      </c>
    </row>
    <row r="6" spans="1:6" x14ac:dyDescent="0.25">
      <c r="A6" s="9"/>
      <c r="B6" s="71">
        <v>3</v>
      </c>
      <c r="C6" s="116">
        <v>2064</v>
      </c>
      <c r="D6" s="116">
        <v>2184</v>
      </c>
      <c r="E6" s="8">
        <f t="shared" si="1"/>
        <v>5.8139534883721034E-2</v>
      </c>
      <c r="F6" s="90">
        <f t="shared" si="0"/>
        <v>120</v>
      </c>
    </row>
    <row r="7" spans="1:6" x14ac:dyDescent="0.25">
      <c r="A7" s="9"/>
      <c r="B7" s="71">
        <v>4</v>
      </c>
      <c r="C7" s="116">
        <v>2103</v>
      </c>
      <c r="D7" s="116">
        <v>2184</v>
      </c>
      <c r="E7" s="8">
        <f t="shared" si="1"/>
        <v>3.8516405135520682E-2</v>
      </c>
      <c r="F7" s="90">
        <f t="shared" si="0"/>
        <v>81</v>
      </c>
    </row>
    <row r="8" spans="1:6" x14ac:dyDescent="0.25">
      <c r="A8" s="9"/>
      <c r="B8" s="71">
        <v>5</v>
      </c>
      <c r="C8" s="116">
        <v>2147</v>
      </c>
      <c r="D8" s="116">
        <v>2184</v>
      </c>
      <c r="E8" s="8">
        <f t="shared" si="1"/>
        <v>1.7233348858872954E-2</v>
      </c>
      <c r="F8" s="90">
        <f t="shared" si="0"/>
        <v>37</v>
      </c>
    </row>
    <row r="9" spans="1:6" ht="15.75" thickBot="1" x14ac:dyDescent="0.3">
      <c r="A9" s="11"/>
      <c r="B9" s="72">
        <v>6</v>
      </c>
      <c r="C9" s="117">
        <v>2206</v>
      </c>
      <c r="D9" s="117">
        <f>C9</f>
        <v>2206</v>
      </c>
      <c r="E9" s="23">
        <f t="shared" si="1"/>
        <v>0</v>
      </c>
      <c r="F9" s="91">
        <f t="shared" si="0"/>
        <v>0</v>
      </c>
    </row>
    <row r="10" spans="1:6" ht="15.75" thickBot="1" x14ac:dyDescent="0.3">
      <c r="A10" s="32"/>
      <c r="B10" s="73"/>
      <c r="C10" s="118"/>
      <c r="D10" s="118"/>
      <c r="E10" s="39"/>
      <c r="F10" s="92"/>
    </row>
    <row r="11" spans="1:6" x14ac:dyDescent="0.25">
      <c r="A11" s="31">
        <v>2</v>
      </c>
      <c r="B11" s="70">
        <v>0</v>
      </c>
      <c r="C11" s="115">
        <v>1906</v>
      </c>
      <c r="D11" s="115">
        <v>2184</v>
      </c>
      <c r="E11" s="17">
        <f t="shared" si="1"/>
        <v>0.14585519412381953</v>
      </c>
      <c r="F11" s="89">
        <f t="shared" si="0"/>
        <v>278</v>
      </c>
    </row>
    <row r="12" spans="1:6" x14ac:dyDescent="0.25">
      <c r="A12" s="9"/>
      <c r="B12" s="71">
        <v>1</v>
      </c>
      <c r="C12" s="116">
        <v>1987</v>
      </c>
      <c r="D12" s="116">
        <v>2184</v>
      </c>
      <c r="E12" s="8">
        <f t="shared" si="1"/>
        <v>9.9144438852541539E-2</v>
      </c>
      <c r="F12" s="90">
        <f t="shared" si="0"/>
        <v>197</v>
      </c>
    </row>
    <row r="13" spans="1:6" x14ac:dyDescent="0.25">
      <c r="A13" s="9"/>
      <c r="B13" s="71">
        <v>2</v>
      </c>
      <c r="C13" s="116">
        <v>2064</v>
      </c>
      <c r="D13" s="116">
        <v>2184</v>
      </c>
      <c r="E13" s="8">
        <f t="shared" si="1"/>
        <v>5.8139534883721034E-2</v>
      </c>
      <c r="F13" s="90">
        <f t="shared" si="0"/>
        <v>120</v>
      </c>
    </row>
    <row r="14" spans="1:6" x14ac:dyDescent="0.25">
      <c r="A14" s="9"/>
      <c r="B14" s="71">
        <v>3</v>
      </c>
      <c r="C14" s="116">
        <v>2147</v>
      </c>
      <c r="D14" s="116">
        <v>2184</v>
      </c>
      <c r="E14" s="8">
        <f t="shared" si="1"/>
        <v>1.7233348858872954E-2</v>
      </c>
      <c r="F14" s="90">
        <f t="shared" si="0"/>
        <v>37</v>
      </c>
    </row>
    <row r="15" spans="1:6" x14ac:dyDescent="0.25">
      <c r="A15" s="9"/>
      <c r="B15" s="71">
        <v>4</v>
      </c>
      <c r="C15" s="116">
        <v>2206</v>
      </c>
      <c r="D15" s="116">
        <f>C15</f>
        <v>2206</v>
      </c>
      <c r="E15" s="8">
        <f t="shared" si="1"/>
        <v>0</v>
      </c>
      <c r="F15" s="90">
        <f t="shared" si="0"/>
        <v>0</v>
      </c>
    </row>
    <row r="16" spans="1:6" x14ac:dyDescent="0.25">
      <c r="A16" s="9"/>
      <c r="B16" s="71">
        <v>5</v>
      </c>
      <c r="C16" s="116">
        <v>2270</v>
      </c>
      <c r="D16" s="116">
        <f t="shared" ref="D16:D18" si="2">C16</f>
        <v>2270</v>
      </c>
      <c r="E16" s="8">
        <f t="shared" si="1"/>
        <v>0</v>
      </c>
      <c r="F16" s="90">
        <f t="shared" si="0"/>
        <v>0</v>
      </c>
    </row>
    <row r="17" spans="1:6" x14ac:dyDescent="0.25">
      <c r="A17" s="9"/>
      <c r="B17" s="71">
        <v>6</v>
      </c>
      <c r="C17" s="116">
        <v>2346</v>
      </c>
      <c r="D17" s="116">
        <f t="shared" si="2"/>
        <v>2346</v>
      </c>
      <c r="E17" s="8">
        <f t="shared" si="1"/>
        <v>0</v>
      </c>
      <c r="F17" s="90">
        <f t="shared" si="0"/>
        <v>0</v>
      </c>
    </row>
    <row r="18" spans="1:6" ht="15.75" thickBot="1" x14ac:dyDescent="0.3">
      <c r="A18" s="11"/>
      <c r="B18" s="72">
        <v>7</v>
      </c>
      <c r="C18" s="117">
        <v>2428</v>
      </c>
      <c r="D18" s="117">
        <f t="shared" si="2"/>
        <v>2428</v>
      </c>
      <c r="E18" s="23">
        <f t="shared" si="1"/>
        <v>0</v>
      </c>
      <c r="F18" s="91">
        <f t="shared" si="0"/>
        <v>0</v>
      </c>
    </row>
    <row r="19" spans="1:6" ht="15.75" thickBot="1" x14ac:dyDescent="0.3">
      <c r="A19" s="32"/>
      <c r="B19" s="73"/>
      <c r="C19" s="118"/>
      <c r="D19" s="118"/>
      <c r="E19" s="39"/>
      <c r="F19" s="92"/>
    </row>
    <row r="20" spans="1:6" x14ac:dyDescent="0.25">
      <c r="A20" s="31">
        <v>3</v>
      </c>
      <c r="B20" s="70">
        <v>0</v>
      </c>
      <c r="C20" s="115">
        <v>1945</v>
      </c>
      <c r="D20" s="115">
        <v>2184</v>
      </c>
      <c r="E20" s="17">
        <f t="shared" si="1"/>
        <v>0.12287917737789211</v>
      </c>
      <c r="F20" s="89">
        <f t="shared" si="0"/>
        <v>239</v>
      </c>
    </row>
    <row r="21" spans="1:6" x14ac:dyDescent="0.25">
      <c r="A21" s="9"/>
      <c r="B21" s="71">
        <v>1</v>
      </c>
      <c r="C21" s="116">
        <v>1987</v>
      </c>
      <c r="D21" s="116">
        <v>2184</v>
      </c>
      <c r="E21" s="8">
        <f t="shared" si="1"/>
        <v>9.9144438852541539E-2</v>
      </c>
      <c r="F21" s="90">
        <f t="shared" si="0"/>
        <v>197</v>
      </c>
    </row>
    <row r="22" spans="1:6" x14ac:dyDescent="0.25">
      <c r="A22" s="9"/>
      <c r="B22" s="71">
        <v>2</v>
      </c>
      <c r="C22" s="116">
        <v>2064</v>
      </c>
      <c r="D22" s="116">
        <v>2184</v>
      </c>
      <c r="E22" s="8">
        <f t="shared" si="1"/>
        <v>5.8139534883721034E-2</v>
      </c>
      <c r="F22" s="90">
        <f t="shared" si="0"/>
        <v>120</v>
      </c>
    </row>
    <row r="23" spans="1:6" x14ac:dyDescent="0.25">
      <c r="A23" s="9"/>
      <c r="B23" s="71">
        <v>3</v>
      </c>
      <c r="C23" s="116">
        <v>2147</v>
      </c>
      <c r="D23" s="116">
        <v>2184</v>
      </c>
      <c r="E23" s="8">
        <f t="shared" si="1"/>
        <v>1.7233348858872954E-2</v>
      </c>
      <c r="F23" s="90">
        <f t="shared" si="0"/>
        <v>37</v>
      </c>
    </row>
    <row r="24" spans="1:6" x14ac:dyDescent="0.25">
      <c r="A24" s="9"/>
      <c r="B24" s="71">
        <v>4</v>
      </c>
      <c r="C24" s="116">
        <v>2270</v>
      </c>
      <c r="D24" s="116">
        <f>C24</f>
        <v>2270</v>
      </c>
      <c r="E24" s="8">
        <f t="shared" si="1"/>
        <v>0</v>
      </c>
      <c r="F24" s="90">
        <f t="shared" si="0"/>
        <v>0</v>
      </c>
    </row>
    <row r="25" spans="1:6" x14ac:dyDescent="0.25">
      <c r="A25" s="9"/>
      <c r="B25" s="71">
        <v>5</v>
      </c>
      <c r="C25" s="116">
        <v>2346</v>
      </c>
      <c r="D25" s="116">
        <f t="shared" ref="D25:D29" si="3">C25</f>
        <v>2346</v>
      </c>
      <c r="E25" s="8">
        <f t="shared" si="1"/>
        <v>0</v>
      </c>
      <c r="F25" s="90">
        <f t="shared" si="0"/>
        <v>0</v>
      </c>
    </row>
    <row r="26" spans="1:6" x14ac:dyDescent="0.25">
      <c r="A26" s="9"/>
      <c r="B26" s="71">
        <v>6</v>
      </c>
      <c r="C26" s="116">
        <v>2428</v>
      </c>
      <c r="D26" s="116">
        <f t="shared" si="3"/>
        <v>2428</v>
      </c>
      <c r="E26" s="8">
        <f t="shared" si="1"/>
        <v>0</v>
      </c>
      <c r="F26" s="90">
        <f t="shared" si="0"/>
        <v>0</v>
      </c>
    </row>
    <row r="27" spans="1:6" x14ac:dyDescent="0.25">
      <c r="A27" s="9"/>
      <c r="B27" s="71">
        <v>7</v>
      </c>
      <c r="C27" s="116">
        <v>2497</v>
      </c>
      <c r="D27" s="116">
        <f t="shared" si="3"/>
        <v>2497</v>
      </c>
      <c r="E27" s="8">
        <f t="shared" si="1"/>
        <v>0</v>
      </c>
      <c r="F27" s="90">
        <f t="shared" si="0"/>
        <v>0</v>
      </c>
    </row>
    <row r="28" spans="1:6" x14ac:dyDescent="0.25">
      <c r="A28" s="9"/>
      <c r="B28" s="71">
        <v>8</v>
      </c>
      <c r="C28" s="116">
        <v>2570</v>
      </c>
      <c r="D28" s="116">
        <f t="shared" si="3"/>
        <v>2570</v>
      </c>
      <c r="E28" s="8">
        <f t="shared" si="1"/>
        <v>0</v>
      </c>
      <c r="F28" s="90">
        <f t="shared" si="0"/>
        <v>0</v>
      </c>
    </row>
    <row r="29" spans="1:6" ht="15.75" thickBot="1" x14ac:dyDescent="0.3">
      <c r="A29" s="11"/>
      <c r="B29" s="72">
        <v>9</v>
      </c>
      <c r="C29" s="117">
        <v>2638</v>
      </c>
      <c r="D29" s="117">
        <f t="shared" si="3"/>
        <v>2638</v>
      </c>
      <c r="E29" s="23">
        <f t="shared" si="1"/>
        <v>0</v>
      </c>
      <c r="F29" s="91">
        <f t="shared" si="0"/>
        <v>0</v>
      </c>
    </row>
    <row r="30" spans="1:6" ht="15.75" thickBot="1" x14ac:dyDescent="0.3">
      <c r="A30" s="32"/>
      <c r="B30" s="73"/>
      <c r="C30" s="118"/>
      <c r="D30" s="118"/>
      <c r="E30" s="39"/>
      <c r="F30" s="92"/>
    </row>
    <row r="31" spans="1:6" x14ac:dyDescent="0.25">
      <c r="A31" s="31">
        <v>4</v>
      </c>
      <c r="B31" s="70">
        <v>0</v>
      </c>
      <c r="C31" s="115">
        <v>1987</v>
      </c>
      <c r="D31" s="115">
        <v>2184</v>
      </c>
      <c r="E31" s="17">
        <f t="shared" si="1"/>
        <v>9.9144438852541539E-2</v>
      </c>
      <c r="F31" s="89">
        <f t="shared" si="0"/>
        <v>197</v>
      </c>
    </row>
    <row r="32" spans="1:6" x14ac:dyDescent="0.25">
      <c r="A32" s="9"/>
      <c r="B32" s="71">
        <v>1</v>
      </c>
      <c r="C32" s="116">
        <v>2025</v>
      </c>
      <c r="D32" s="116">
        <v>2184</v>
      </c>
      <c r="E32" s="8">
        <f t="shared" si="1"/>
        <v>7.8518518518518432E-2</v>
      </c>
      <c r="F32" s="90">
        <f t="shared" si="0"/>
        <v>159</v>
      </c>
    </row>
    <row r="33" spans="1:6" x14ac:dyDescent="0.25">
      <c r="A33" s="9"/>
      <c r="B33" s="71">
        <v>2</v>
      </c>
      <c r="C33" s="116">
        <v>2103</v>
      </c>
      <c r="D33" s="116">
        <v>2184</v>
      </c>
      <c r="E33" s="8">
        <f t="shared" si="1"/>
        <v>3.8516405135520682E-2</v>
      </c>
      <c r="F33" s="90">
        <f t="shared" si="0"/>
        <v>81</v>
      </c>
    </row>
    <row r="34" spans="1:6" x14ac:dyDescent="0.25">
      <c r="A34" s="9"/>
      <c r="B34" s="71">
        <v>3</v>
      </c>
      <c r="C34" s="116">
        <v>2206</v>
      </c>
      <c r="D34" s="116">
        <f>C34</f>
        <v>2206</v>
      </c>
      <c r="E34" s="8">
        <f t="shared" si="1"/>
        <v>0</v>
      </c>
      <c r="F34" s="90">
        <f t="shared" si="0"/>
        <v>0</v>
      </c>
    </row>
    <row r="35" spans="1:6" x14ac:dyDescent="0.25">
      <c r="A35" s="9"/>
      <c r="B35" s="71">
        <v>4</v>
      </c>
      <c r="C35" s="116">
        <v>2346</v>
      </c>
      <c r="D35" s="116">
        <f t="shared" ref="D35:D41" si="4">C35</f>
        <v>2346</v>
      </c>
      <c r="E35" s="8">
        <f t="shared" si="1"/>
        <v>0</v>
      </c>
      <c r="F35" s="90">
        <f t="shared" si="0"/>
        <v>0</v>
      </c>
    </row>
    <row r="36" spans="1:6" x14ac:dyDescent="0.25">
      <c r="A36" s="9"/>
      <c r="B36" s="71">
        <v>5</v>
      </c>
      <c r="C36" s="116">
        <v>2428</v>
      </c>
      <c r="D36" s="116">
        <f t="shared" si="4"/>
        <v>2428</v>
      </c>
      <c r="E36" s="8">
        <f t="shared" si="1"/>
        <v>0</v>
      </c>
      <c r="F36" s="90">
        <f t="shared" si="0"/>
        <v>0</v>
      </c>
    </row>
    <row r="37" spans="1:6" x14ac:dyDescent="0.25">
      <c r="A37" s="9"/>
      <c r="B37" s="71">
        <v>6</v>
      </c>
      <c r="C37" s="116">
        <v>2497</v>
      </c>
      <c r="D37" s="116">
        <f t="shared" si="4"/>
        <v>2497</v>
      </c>
      <c r="E37" s="8">
        <f t="shared" si="1"/>
        <v>0</v>
      </c>
      <c r="F37" s="90">
        <f t="shared" si="0"/>
        <v>0</v>
      </c>
    </row>
    <row r="38" spans="1:6" x14ac:dyDescent="0.25">
      <c r="A38" s="9"/>
      <c r="B38" s="71">
        <v>7</v>
      </c>
      <c r="C38" s="116">
        <v>2570</v>
      </c>
      <c r="D38" s="116">
        <f t="shared" si="4"/>
        <v>2570</v>
      </c>
      <c r="E38" s="8">
        <f t="shared" si="1"/>
        <v>0</v>
      </c>
      <c r="F38" s="90">
        <f t="shared" si="0"/>
        <v>0</v>
      </c>
    </row>
    <row r="39" spans="1:6" x14ac:dyDescent="0.25">
      <c r="A39" s="9"/>
      <c r="B39" s="71">
        <v>8</v>
      </c>
      <c r="C39" s="116">
        <v>2638</v>
      </c>
      <c r="D39" s="116">
        <f t="shared" si="4"/>
        <v>2638</v>
      </c>
      <c r="E39" s="8">
        <f t="shared" si="1"/>
        <v>0</v>
      </c>
      <c r="F39" s="90">
        <f t="shared" si="0"/>
        <v>0</v>
      </c>
    </row>
    <row r="40" spans="1:6" x14ac:dyDescent="0.25">
      <c r="A40" s="9"/>
      <c r="B40" s="71">
        <v>9</v>
      </c>
      <c r="C40" s="116">
        <v>2708</v>
      </c>
      <c r="D40" s="116">
        <f t="shared" si="4"/>
        <v>2708</v>
      </c>
      <c r="E40" s="8">
        <f t="shared" si="1"/>
        <v>0</v>
      </c>
      <c r="F40" s="90">
        <f t="shared" si="0"/>
        <v>0</v>
      </c>
    </row>
    <row r="41" spans="1:6" ht="15.75" thickBot="1" x14ac:dyDescent="0.3">
      <c r="A41" s="11"/>
      <c r="B41" s="72">
        <v>10</v>
      </c>
      <c r="C41" s="117">
        <v>2779</v>
      </c>
      <c r="D41" s="117">
        <f t="shared" si="4"/>
        <v>2779</v>
      </c>
      <c r="E41" s="23">
        <f t="shared" si="1"/>
        <v>0</v>
      </c>
      <c r="F41" s="91">
        <f t="shared" si="0"/>
        <v>0</v>
      </c>
    </row>
    <row r="42" spans="1:6" ht="15.75" thickBot="1" x14ac:dyDescent="0.3">
      <c r="A42" s="32"/>
      <c r="B42" s="73"/>
      <c r="C42" s="118"/>
      <c r="D42" s="118"/>
      <c r="E42" s="39"/>
      <c r="F42" s="92"/>
    </row>
    <row r="43" spans="1:6" x14ac:dyDescent="0.25">
      <c r="A43" s="31">
        <v>5</v>
      </c>
      <c r="B43" s="70">
        <v>0</v>
      </c>
      <c r="C43" s="115">
        <v>2064</v>
      </c>
      <c r="D43" s="115">
        <v>2184</v>
      </c>
      <c r="E43" s="17">
        <f t="shared" si="1"/>
        <v>5.8139534883721034E-2</v>
      </c>
      <c r="F43" s="89">
        <f t="shared" si="0"/>
        <v>120</v>
      </c>
    </row>
    <row r="44" spans="1:6" x14ac:dyDescent="0.25">
      <c r="A44" s="9"/>
      <c r="B44" s="71">
        <v>1</v>
      </c>
      <c r="C44" s="116">
        <v>2147</v>
      </c>
      <c r="D44" s="116">
        <v>2184</v>
      </c>
      <c r="E44" s="8">
        <f t="shared" si="1"/>
        <v>1.7233348858872954E-2</v>
      </c>
      <c r="F44" s="90">
        <f t="shared" si="0"/>
        <v>37</v>
      </c>
    </row>
    <row r="45" spans="1:6" x14ac:dyDescent="0.25">
      <c r="A45" s="9"/>
      <c r="B45" s="71">
        <v>2</v>
      </c>
      <c r="C45" s="116">
        <v>2270</v>
      </c>
      <c r="D45" s="116">
        <f>C45</f>
        <v>2270</v>
      </c>
      <c r="E45" s="8">
        <f t="shared" si="1"/>
        <v>0</v>
      </c>
      <c r="F45" s="90">
        <f t="shared" si="0"/>
        <v>0</v>
      </c>
    </row>
    <row r="46" spans="1:6" x14ac:dyDescent="0.25">
      <c r="A46" s="9"/>
      <c r="B46" s="71">
        <v>3</v>
      </c>
      <c r="C46" s="116">
        <v>2428</v>
      </c>
      <c r="D46" s="116">
        <f t="shared" ref="D46:D108" si="5">C46</f>
        <v>2428</v>
      </c>
      <c r="E46" s="8">
        <f t="shared" si="1"/>
        <v>0</v>
      </c>
      <c r="F46" s="90">
        <f t="shared" si="0"/>
        <v>0</v>
      </c>
    </row>
    <row r="47" spans="1:6" x14ac:dyDescent="0.25">
      <c r="A47" s="9"/>
      <c r="B47" s="71">
        <v>4</v>
      </c>
      <c r="C47" s="116">
        <v>2497</v>
      </c>
      <c r="D47" s="116">
        <f t="shared" si="5"/>
        <v>2497</v>
      </c>
      <c r="E47" s="8">
        <f t="shared" si="1"/>
        <v>0</v>
      </c>
      <c r="F47" s="90">
        <f t="shared" si="0"/>
        <v>0</v>
      </c>
    </row>
    <row r="48" spans="1:6" x14ac:dyDescent="0.25">
      <c r="A48" s="9"/>
      <c r="B48" s="71">
        <v>5</v>
      </c>
      <c r="C48" s="116">
        <v>2570</v>
      </c>
      <c r="D48" s="116">
        <f t="shared" si="5"/>
        <v>2570</v>
      </c>
      <c r="E48" s="8">
        <f t="shared" si="1"/>
        <v>0</v>
      </c>
      <c r="F48" s="90">
        <f t="shared" si="0"/>
        <v>0</v>
      </c>
    </row>
    <row r="49" spans="1:8" x14ac:dyDescent="0.25">
      <c r="A49" s="9"/>
      <c r="B49" s="71">
        <v>6</v>
      </c>
      <c r="C49" s="116">
        <v>2638</v>
      </c>
      <c r="D49" s="116">
        <f t="shared" si="5"/>
        <v>2638</v>
      </c>
      <c r="E49" s="8">
        <f t="shared" si="1"/>
        <v>0</v>
      </c>
      <c r="F49" s="90">
        <f t="shared" si="0"/>
        <v>0</v>
      </c>
    </row>
    <row r="50" spans="1:8" x14ac:dyDescent="0.25">
      <c r="A50" s="9"/>
      <c r="B50" s="71">
        <v>7</v>
      </c>
      <c r="C50" s="116">
        <v>2708</v>
      </c>
      <c r="D50" s="116">
        <f t="shared" si="5"/>
        <v>2708</v>
      </c>
      <c r="E50" s="8">
        <f t="shared" si="1"/>
        <v>0</v>
      </c>
      <c r="F50" s="90">
        <f t="shared" si="0"/>
        <v>0</v>
      </c>
    </row>
    <row r="51" spans="1:8" x14ac:dyDescent="0.25">
      <c r="A51" s="9"/>
      <c r="B51" s="71">
        <v>8</v>
      </c>
      <c r="C51" s="116">
        <v>2779</v>
      </c>
      <c r="D51" s="116">
        <f t="shared" si="5"/>
        <v>2779</v>
      </c>
      <c r="E51" s="8">
        <f t="shared" si="1"/>
        <v>0</v>
      </c>
      <c r="F51" s="90">
        <f t="shared" si="0"/>
        <v>0</v>
      </c>
    </row>
    <row r="52" spans="1:8" x14ac:dyDescent="0.25">
      <c r="A52" s="9"/>
      <c r="B52" s="71">
        <v>9</v>
      </c>
      <c r="C52" s="116">
        <v>2844</v>
      </c>
      <c r="D52" s="116">
        <f t="shared" si="5"/>
        <v>2844</v>
      </c>
      <c r="E52" s="8">
        <f t="shared" si="1"/>
        <v>0</v>
      </c>
      <c r="F52" s="90">
        <f t="shared" si="0"/>
        <v>0</v>
      </c>
    </row>
    <row r="53" spans="1:8" ht="15.75" thickBot="1" x14ac:dyDescent="0.3">
      <c r="A53" s="11"/>
      <c r="B53" s="72">
        <v>10</v>
      </c>
      <c r="C53" s="117">
        <v>2914</v>
      </c>
      <c r="D53" s="117">
        <f t="shared" si="5"/>
        <v>2914</v>
      </c>
      <c r="E53" s="23">
        <f t="shared" si="1"/>
        <v>0</v>
      </c>
      <c r="F53" s="91">
        <f t="shared" si="0"/>
        <v>0</v>
      </c>
    </row>
    <row r="54" spans="1:8" ht="15.75" thickBot="1" x14ac:dyDescent="0.3">
      <c r="A54" s="32"/>
      <c r="B54" s="73"/>
      <c r="C54" s="118"/>
      <c r="D54" s="118"/>
      <c r="E54" s="39"/>
      <c r="F54" s="92"/>
    </row>
    <row r="55" spans="1:8" x14ac:dyDescent="0.25">
      <c r="A55" s="31">
        <v>6</v>
      </c>
      <c r="B55" s="74">
        <v>0</v>
      </c>
      <c r="C55" s="115">
        <v>2206</v>
      </c>
      <c r="D55" s="115">
        <f t="shared" si="5"/>
        <v>2206</v>
      </c>
      <c r="E55" s="17">
        <f t="shared" si="1"/>
        <v>0</v>
      </c>
      <c r="F55" s="89">
        <f t="shared" si="0"/>
        <v>0</v>
      </c>
    </row>
    <row r="56" spans="1:8" x14ac:dyDescent="0.25">
      <c r="A56" s="9"/>
      <c r="B56" s="75">
        <v>1</v>
      </c>
      <c r="C56" s="116">
        <v>2270</v>
      </c>
      <c r="D56" s="116">
        <f t="shared" si="5"/>
        <v>2270</v>
      </c>
      <c r="E56" s="8">
        <f t="shared" si="1"/>
        <v>0</v>
      </c>
      <c r="F56" s="90">
        <f t="shared" si="0"/>
        <v>0</v>
      </c>
    </row>
    <row r="57" spans="1:8" x14ac:dyDescent="0.25">
      <c r="A57" s="9"/>
      <c r="B57" s="75">
        <v>2</v>
      </c>
      <c r="C57" s="116">
        <v>2428</v>
      </c>
      <c r="D57" s="116">
        <f t="shared" si="5"/>
        <v>2428</v>
      </c>
      <c r="E57" s="8">
        <f t="shared" si="1"/>
        <v>0</v>
      </c>
      <c r="F57" s="90">
        <f t="shared" si="0"/>
        <v>0</v>
      </c>
    </row>
    <row r="58" spans="1:8" x14ac:dyDescent="0.25">
      <c r="A58" s="9"/>
      <c r="B58" s="75">
        <v>3</v>
      </c>
      <c r="C58" s="116">
        <v>2570</v>
      </c>
      <c r="D58" s="116">
        <f t="shared" si="5"/>
        <v>2570</v>
      </c>
      <c r="E58" s="8">
        <f t="shared" si="1"/>
        <v>0</v>
      </c>
      <c r="F58" s="90">
        <f t="shared" si="0"/>
        <v>0</v>
      </c>
    </row>
    <row r="59" spans="1:8" x14ac:dyDescent="0.25">
      <c r="A59" s="9"/>
      <c r="B59" s="75">
        <v>4</v>
      </c>
      <c r="C59" s="116">
        <v>2638</v>
      </c>
      <c r="D59" s="116">
        <f t="shared" si="5"/>
        <v>2638</v>
      </c>
      <c r="E59" s="8">
        <f t="shared" si="1"/>
        <v>0</v>
      </c>
      <c r="F59" s="90">
        <f t="shared" si="0"/>
        <v>0</v>
      </c>
    </row>
    <row r="60" spans="1:8" x14ac:dyDescent="0.25">
      <c r="A60" s="9"/>
      <c r="B60" s="75">
        <v>5</v>
      </c>
      <c r="C60" s="116">
        <v>2708</v>
      </c>
      <c r="D60" s="116">
        <f t="shared" si="5"/>
        <v>2708</v>
      </c>
      <c r="E60" s="8">
        <f t="shared" si="1"/>
        <v>0</v>
      </c>
      <c r="F60" s="90">
        <f t="shared" si="0"/>
        <v>0</v>
      </c>
    </row>
    <row r="61" spans="1:8" x14ac:dyDescent="0.25">
      <c r="A61" s="9"/>
      <c r="B61" s="75">
        <v>6</v>
      </c>
      <c r="C61" s="116">
        <v>2779</v>
      </c>
      <c r="D61" s="116">
        <f t="shared" si="5"/>
        <v>2779</v>
      </c>
      <c r="E61" s="8">
        <f t="shared" si="1"/>
        <v>0</v>
      </c>
      <c r="F61" s="90">
        <f t="shared" si="0"/>
        <v>0</v>
      </c>
    </row>
    <row r="62" spans="1:8" x14ac:dyDescent="0.25">
      <c r="A62" s="9"/>
      <c r="B62" s="75">
        <v>7</v>
      </c>
      <c r="C62" s="116">
        <v>2844</v>
      </c>
      <c r="D62" s="116">
        <f t="shared" si="5"/>
        <v>2844</v>
      </c>
      <c r="E62" s="8">
        <f t="shared" si="1"/>
        <v>0</v>
      </c>
      <c r="F62" s="90">
        <f t="shared" si="0"/>
        <v>0</v>
      </c>
    </row>
    <row r="63" spans="1:8" x14ac:dyDescent="0.25">
      <c r="A63" s="9"/>
      <c r="B63" s="75">
        <v>8</v>
      </c>
      <c r="C63" s="116">
        <v>2914</v>
      </c>
      <c r="D63" s="116">
        <f t="shared" si="5"/>
        <v>2914</v>
      </c>
      <c r="E63" s="8">
        <f t="shared" si="1"/>
        <v>0</v>
      </c>
      <c r="F63" s="90">
        <f t="shared" si="0"/>
        <v>0</v>
      </c>
    </row>
    <row r="64" spans="1:8" x14ac:dyDescent="0.25">
      <c r="A64" s="9"/>
      <c r="B64" s="75">
        <v>9</v>
      </c>
      <c r="C64" s="116">
        <v>2986</v>
      </c>
      <c r="D64" s="116">
        <f t="shared" si="5"/>
        <v>2986</v>
      </c>
      <c r="E64" s="8">
        <f t="shared" si="1"/>
        <v>0</v>
      </c>
      <c r="F64" s="90">
        <f t="shared" si="0"/>
        <v>0</v>
      </c>
      <c r="H64" t="s">
        <v>14</v>
      </c>
    </row>
    <row r="65" spans="1:13" ht="15.75" thickBot="1" x14ac:dyDescent="0.3">
      <c r="A65" s="11"/>
      <c r="B65" s="76">
        <v>10</v>
      </c>
      <c r="C65" s="117">
        <v>3054</v>
      </c>
      <c r="D65" s="117">
        <f t="shared" si="5"/>
        <v>3054</v>
      </c>
      <c r="E65" s="23">
        <f t="shared" si="1"/>
        <v>0</v>
      </c>
      <c r="F65" s="91">
        <f t="shared" si="0"/>
        <v>0</v>
      </c>
      <c r="L65" s="3"/>
    </row>
    <row r="66" spans="1:13" ht="15.75" thickBot="1" x14ac:dyDescent="0.3">
      <c r="A66" s="32"/>
      <c r="B66" s="73"/>
      <c r="C66" s="118"/>
      <c r="D66" s="118"/>
      <c r="E66" s="39"/>
      <c r="F66" s="92"/>
      <c r="H66" s="130" t="s">
        <v>16</v>
      </c>
      <c r="I66" s="131" t="s">
        <v>1</v>
      </c>
      <c r="J66" s="131">
        <v>2020</v>
      </c>
      <c r="K66" s="132">
        <v>44562</v>
      </c>
      <c r="L66" s="133" t="s">
        <v>19</v>
      </c>
      <c r="M66" s="134" t="s">
        <v>20</v>
      </c>
    </row>
    <row r="67" spans="1:13" x14ac:dyDescent="0.25">
      <c r="A67" s="31">
        <v>7</v>
      </c>
      <c r="B67" s="70">
        <v>0</v>
      </c>
      <c r="C67" s="115">
        <v>2497</v>
      </c>
      <c r="D67" s="115">
        <f t="shared" si="5"/>
        <v>2497</v>
      </c>
      <c r="E67" s="17">
        <f t="shared" si="1"/>
        <v>0</v>
      </c>
      <c r="F67" s="89">
        <f t="shared" si="0"/>
        <v>0</v>
      </c>
      <c r="H67" s="108">
        <v>7</v>
      </c>
      <c r="I67" s="58">
        <v>0</v>
      </c>
      <c r="J67" s="119">
        <v>2507</v>
      </c>
      <c r="K67" s="119">
        <f>J67*1.035</f>
        <v>2594.7449999999999</v>
      </c>
      <c r="L67" s="42">
        <f>K67/J67-1</f>
        <v>3.499999999999992E-2</v>
      </c>
      <c r="M67" s="109">
        <f>K67-J67</f>
        <v>87.744999999999891</v>
      </c>
    </row>
    <row r="68" spans="1:13" x14ac:dyDescent="0.25">
      <c r="A68" s="9"/>
      <c r="B68" s="71">
        <v>1</v>
      </c>
      <c r="C68" s="116">
        <v>2570</v>
      </c>
      <c r="D68" s="116">
        <f t="shared" si="5"/>
        <v>2570</v>
      </c>
      <c r="E68" s="8">
        <f t="shared" si="1"/>
        <v>0</v>
      </c>
      <c r="F68" s="90">
        <f t="shared" ref="F68:F131" si="6">D68-C68</f>
        <v>0</v>
      </c>
      <c r="H68" s="9"/>
      <c r="I68" s="5">
        <v>1</v>
      </c>
      <c r="J68" s="116">
        <v>2582</v>
      </c>
      <c r="K68" s="116">
        <f t="shared" ref="K68:K131" si="7">J68*1.035</f>
        <v>2672.37</v>
      </c>
      <c r="L68" s="8">
        <f t="shared" ref="L68:L131" si="8">K68/J68-1</f>
        <v>3.499999999999992E-2</v>
      </c>
      <c r="M68" s="90">
        <f t="shared" ref="M68:M131" si="9">K68-J68</f>
        <v>90.369999999999891</v>
      </c>
    </row>
    <row r="69" spans="1:13" x14ac:dyDescent="0.25">
      <c r="A69" s="9"/>
      <c r="B69" s="71">
        <v>2</v>
      </c>
      <c r="C69" s="116">
        <v>2708</v>
      </c>
      <c r="D69" s="116">
        <f t="shared" si="5"/>
        <v>2708</v>
      </c>
      <c r="E69" s="8">
        <f t="shared" ref="E69:E132" si="10">D69/C69-1</f>
        <v>0</v>
      </c>
      <c r="F69" s="90">
        <f t="shared" si="6"/>
        <v>0</v>
      </c>
      <c r="H69" s="9"/>
      <c r="I69" s="5">
        <v>2</v>
      </c>
      <c r="J69" s="116">
        <v>2725</v>
      </c>
      <c r="K69" s="116">
        <f t="shared" si="7"/>
        <v>2820.375</v>
      </c>
      <c r="L69" s="8">
        <f t="shared" si="8"/>
        <v>3.499999999999992E-2</v>
      </c>
      <c r="M69" s="90">
        <f t="shared" si="9"/>
        <v>95.375</v>
      </c>
    </row>
    <row r="70" spans="1:13" x14ac:dyDescent="0.25">
      <c r="A70" s="9"/>
      <c r="B70" s="71">
        <v>3</v>
      </c>
      <c r="C70" s="116">
        <v>2844</v>
      </c>
      <c r="D70" s="116">
        <f t="shared" si="5"/>
        <v>2844</v>
      </c>
      <c r="E70" s="8">
        <f t="shared" si="10"/>
        <v>0</v>
      </c>
      <c r="F70" s="90">
        <f t="shared" si="6"/>
        <v>0</v>
      </c>
      <c r="H70" s="9"/>
      <c r="I70" s="5">
        <v>3</v>
      </c>
      <c r="J70" s="116">
        <v>2866</v>
      </c>
      <c r="K70" s="116">
        <f t="shared" si="7"/>
        <v>2966.31</v>
      </c>
      <c r="L70" s="8">
        <f t="shared" si="8"/>
        <v>3.499999999999992E-2</v>
      </c>
      <c r="M70" s="90">
        <f t="shared" si="9"/>
        <v>100.30999999999995</v>
      </c>
    </row>
    <row r="71" spans="1:13" x14ac:dyDescent="0.25">
      <c r="A71" s="9"/>
      <c r="B71" s="71">
        <v>4</v>
      </c>
      <c r="C71" s="116">
        <v>2914</v>
      </c>
      <c r="D71" s="116">
        <f t="shared" si="5"/>
        <v>2914</v>
      </c>
      <c r="E71" s="8">
        <f t="shared" si="10"/>
        <v>0</v>
      </c>
      <c r="F71" s="90">
        <f t="shared" si="6"/>
        <v>0</v>
      </c>
      <c r="H71" s="9"/>
      <c r="I71" s="5">
        <v>4</v>
      </c>
      <c r="J71" s="116">
        <v>2938</v>
      </c>
      <c r="K71" s="116">
        <f t="shared" si="7"/>
        <v>3040.83</v>
      </c>
      <c r="L71" s="8">
        <f t="shared" si="8"/>
        <v>3.499999999999992E-2</v>
      </c>
      <c r="M71" s="90">
        <f t="shared" si="9"/>
        <v>102.82999999999993</v>
      </c>
    </row>
    <row r="72" spans="1:13" x14ac:dyDescent="0.25">
      <c r="A72" s="9"/>
      <c r="B72" s="71">
        <v>5</v>
      </c>
      <c r="C72" s="116">
        <v>2986</v>
      </c>
      <c r="D72" s="116">
        <f t="shared" si="5"/>
        <v>2986</v>
      </c>
      <c r="E72" s="8">
        <f t="shared" si="10"/>
        <v>0</v>
      </c>
      <c r="F72" s="90">
        <f t="shared" si="6"/>
        <v>0</v>
      </c>
      <c r="H72" s="9"/>
      <c r="I72" s="5">
        <v>5</v>
      </c>
      <c r="J72" s="116">
        <v>3013</v>
      </c>
      <c r="K72" s="116">
        <f t="shared" si="7"/>
        <v>3118.4549999999999</v>
      </c>
      <c r="L72" s="8">
        <f t="shared" si="8"/>
        <v>3.499999999999992E-2</v>
      </c>
      <c r="M72" s="90">
        <f t="shared" si="9"/>
        <v>105.45499999999993</v>
      </c>
    </row>
    <row r="73" spans="1:13" x14ac:dyDescent="0.25">
      <c r="A73" s="9"/>
      <c r="B73" s="71">
        <v>6</v>
      </c>
      <c r="C73" s="116">
        <v>3054</v>
      </c>
      <c r="D73" s="116">
        <f t="shared" si="5"/>
        <v>3054</v>
      </c>
      <c r="E73" s="8">
        <f t="shared" si="10"/>
        <v>0</v>
      </c>
      <c r="F73" s="90">
        <f t="shared" si="6"/>
        <v>0</v>
      </c>
      <c r="H73" s="9"/>
      <c r="I73" s="5">
        <v>6</v>
      </c>
      <c r="J73" s="116">
        <v>3083</v>
      </c>
      <c r="K73" s="116">
        <f t="shared" si="7"/>
        <v>3190.9049999999997</v>
      </c>
      <c r="L73" s="8">
        <f t="shared" si="8"/>
        <v>3.499999999999992E-2</v>
      </c>
      <c r="M73" s="90">
        <f t="shared" si="9"/>
        <v>107.90499999999975</v>
      </c>
    </row>
    <row r="74" spans="1:13" x14ac:dyDescent="0.25">
      <c r="A74" s="9"/>
      <c r="B74" s="71">
        <v>7</v>
      </c>
      <c r="C74" s="116">
        <v>3125</v>
      </c>
      <c r="D74" s="116">
        <f t="shared" si="5"/>
        <v>3125</v>
      </c>
      <c r="E74" s="8">
        <f t="shared" si="10"/>
        <v>0</v>
      </c>
      <c r="F74" s="90">
        <f t="shared" si="6"/>
        <v>0</v>
      </c>
      <c r="H74" s="9"/>
      <c r="I74" s="5">
        <v>7</v>
      </c>
      <c r="J74" s="116">
        <v>3157</v>
      </c>
      <c r="K74" s="116">
        <f t="shared" si="7"/>
        <v>3267.4949999999999</v>
      </c>
      <c r="L74" s="8">
        <f t="shared" si="8"/>
        <v>3.499999999999992E-2</v>
      </c>
      <c r="M74" s="90">
        <f t="shared" si="9"/>
        <v>110.49499999999989</v>
      </c>
    </row>
    <row r="75" spans="1:13" x14ac:dyDescent="0.25">
      <c r="A75" s="9"/>
      <c r="B75" s="71">
        <v>8</v>
      </c>
      <c r="C75" s="116">
        <v>3197</v>
      </c>
      <c r="D75" s="116">
        <f t="shared" si="5"/>
        <v>3197</v>
      </c>
      <c r="E75" s="8">
        <f t="shared" si="10"/>
        <v>0</v>
      </c>
      <c r="F75" s="90">
        <f t="shared" si="6"/>
        <v>0</v>
      </c>
      <c r="H75" s="9"/>
      <c r="I75" s="5">
        <v>8</v>
      </c>
      <c r="J75" s="116">
        <v>3231</v>
      </c>
      <c r="K75" s="116">
        <f t="shared" si="7"/>
        <v>3344.0849999999996</v>
      </c>
      <c r="L75" s="8">
        <f t="shared" si="8"/>
        <v>3.499999999999992E-2</v>
      </c>
      <c r="M75" s="90">
        <f t="shared" si="9"/>
        <v>113.08499999999958</v>
      </c>
    </row>
    <row r="76" spans="1:13" x14ac:dyDescent="0.25">
      <c r="A76" s="9"/>
      <c r="B76" s="71">
        <v>9</v>
      </c>
      <c r="C76" s="116">
        <v>3271</v>
      </c>
      <c r="D76" s="116">
        <f t="shared" si="5"/>
        <v>3271</v>
      </c>
      <c r="E76" s="8">
        <f t="shared" si="10"/>
        <v>0</v>
      </c>
      <c r="F76" s="90">
        <f t="shared" si="6"/>
        <v>0</v>
      </c>
      <c r="H76" s="9"/>
      <c r="I76" s="5">
        <v>9</v>
      </c>
      <c r="J76" s="116">
        <v>3308</v>
      </c>
      <c r="K76" s="116">
        <f t="shared" si="7"/>
        <v>3423.7799999999997</v>
      </c>
      <c r="L76" s="8">
        <f t="shared" si="8"/>
        <v>3.499999999999992E-2</v>
      </c>
      <c r="M76" s="90">
        <f t="shared" si="9"/>
        <v>115.77999999999975</v>
      </c>
    </row>
    <row r="77" spans="1:13" ht="15.75" thickBot="1" x14ac:dyDescent="0.3">
      <c r="A77" s="11"/>
      <c r="B77" s="72">
        <v>10</v>
      </c>
      <c r="C77" s="117">
        <v>3355</v>
      </c>
      <c r="D77" s="117">
        <f t="shared" si="5"/>
        <v>3355</v>
      </c>
      <c r="E77" s="23">
        <f t="shared" si="10"/>
        <v>0</v>
      </c>
      <c r="F77" s="91">
        <f t="shared" si="6"/>
        <v>0</v>
      </c>
      <c r="H77" s="11"/>
      <c r="I77" s="12">
        <v>10</v>
      </c>
      <c r="J77" s="117">
        <v>3395</v>
      </c>
      <c r="K77" s="117">
        <f t="shared" si="7"/>
        <v>3513.8249999999998</v>
      </c>
      <c r="L77" s="23">
        <f t="shared" si="8"/>
        <v>3.499999999999992E-2</v>
      </c>
      <c r="M77" s="91">
        <f t="shared" si="9"/>
        <v>118.82499999999982</v>
      </c>
    </row>
    <row r="78" spans="1:13" ht="15.75" thickBot="1" x14ac:dyDescent="0.3">
      <c r="A78" s="32"/>
      <c r="B78" s="73"/>
      <c r="C78" s="118"/>
      <c r="D78" s="118"/>
      <c r="E78" s="39"/>
      <c r="F78" s="92"/>
      <c r="H78" s="32"/>
      <c r="I78" s="32"/>
      <c r="J78" s="118"/>
      <c r="K78" s="118"/>
      <c r="L78" s="39"/>
      <c r="M78" s="92"/>
    </row>
    <row r="79" spans="1:13" x14ac:dyDescent="0.25">
      <c r="A79" s="31">
        <v>8</v>
      </c>
      <c r="B79" s="70">
        <v>0</v>
      </c>
      <c r="C79" s="115">
        <v>2844</v>
      </c>
      <c r="D79" s="115">
        <f t="shared" si="5"/>
        <v>2844</v>
      </c>
      <c r="E79" s="17">
        <f t="shared" si="10"/>
        <v>0</v>
      </c>
      <c r="F79" s="89">
        <f t="shared" si="6"/>
        <v>0</v>
      </c>
      <c r="H79" s="31">
        <v>8</v>
      </c>
      <c r="I79" s="34">
        <v>0</v>
      </c>
      <c r="J79" s="115">
        <v>2866</v>
      </c>
      <c r="K79" s="115">
        <f t="shared" si="7"/>
        <v>2966.31</v>
      </c>
      <c r="L79" s="17">
        <f t="shared" si="8"/>
        <v>3.499999999999992E-2</v>
      </c>
      <c r="M79" s="89">
        <f t="shared" si="9"/>
        <v>100.30999999999995</v>
      </c>
    </row>
    <row r="80" spans="1:13" x14ac:dyDescent="0.25">
      <c r="A80" s="9"/>
      <c r="B80" s="71">
        <v>1</v>
      </c>
      <c r="C80" s="116">
        <v>2986</v>
      </c>
      <c r="D80" s="116">
        <f t="shared" si="5"/>
        <v>2986</v>
      </c>
      <c r="E80" s="8">
        <f t="shared" si="10"/>
        <v>0</v>
      </c>
      <c r="F80" s="90">
        <f t="shared" si="6"/>
        <v>0</v>
      </c>
      <c r="H80" s="9"/>
      <c r="I80" s="5">
        <v>1</v>
      </c>
      <c r="J80" s="116">
        <v>3013</v>
      </c>
      <c r="K80" s="116">
        <f t="shared" si="7"/>
        <v>3118.4549999999999</v>
      </c>
      <c r="L80" s="8">
        <f t="shared" si="8"/>
        <v>3.499999999999992E-2</v>
      </c>
      <c r="M80" s="90">
        <f t="shared" si="9"/>
        <v>105.45499999999993</v>
      </c>
    </row>
    <row r="81" spans="1:13" x14ac:dyDescent="0.25">
      <c r="A81" s="9"/>
      <c r="B81" s="71">
        <v>2</v>
      </c>
      <c r="C81" s="116">
        <v>3125</v>
      </c>
      <c r="D81" s="116">
        <f t="shared" si="5"/>
        <v>3125</v>
      </c>
      <c r="E81" s="8">
        <f t="shared" si="10"/>
        <v>0</v>
      </c>
      <c r="F81" s="90">
        <f t="shared" si="6"/>
        <v>0</v>
      </c>
      <c r="H81" s="9"/>
      <c r="I81" s="5">
        <v>2</v>
      </c>
      <c r="J81" s="116">
        <v>3157</v>
      </c>
      <c r="K81" s="116">
        <f t="shared" si="7"/>
        <v>3267.4949999999999</v>
      </c>
      <c r="L81" s="8">
        <f t="shared" si="8"/>
        <v>3.499999999999992E-2</v>
      </c>
      <c r="M81" s="90">
        <f t="shared" si="9"/>
        <v>110.49499999999989</v>
      </c>
    </row>
    <row r="82" spans="1:13" x14ac:dyDescent="0.25">
      <c r="A82" s="9"/>
      <c r="B82" s="71">
        <v>3</v>
      </c>
      <c r="C82" s="116">
        <v>3271</v>
      </c>
      <c r="D82" s="116">
        <f t="shared" si="5"/>
        <v>3271</v>
      </c>
      <c r="E82" s="8">
        <f t="shared" si="10"/>
        <v>0</v>
      </c>
      <c r="F82" s="90">
        <f t="shared" si="6"/>
        <v>0</v>
      </c>
      <c r="H82" s="9"/>
      <c r="I82" s="5">
        <v>3</v>
      </c>
      <c r="J82" s="116">
        <v>3308</v>
      </c>
      <c r="K82" s="116">
        <f t="shared" si="7"/>
        <v>3423.7799999999997</v>
      </c>
      <c r="L82" s="8">
        <f t="shared" si="8"/>
        <v>3.499999999999992E-2</v>
      </c>
      <c r="M82" s="90">
        <f t="shared" si="9"/>
        <v>115.77999999999975</v>
      </c>
    </row>
    <row r="83" spans="1:13" x14ac:dyDescent="0.25">
      <c r="A83" s="9"/>
      <c r="B83" s="71">
        <v>4</v>
      </c>
      <c r="C83" s="116">
        <v>3355</v>
      </c>
      <c r="D83" s="116">
        <f t="shared" si="5"/>
        <v>3355</v>
      </c>
      <c r="E83" s="8">
        <f t="shared" si="10"/>
        <v>0</v>
      </c>
      <c r="F83" s="90">
        <f t="shared" si="6"/>
        <v>0</v>
      </c>
      <c r="H83" s="9"/>
      <c r="I83" s="5">
        <v>4</v>
      </c>
      <c r="J83" s="116">
        <v>3395</v>
      </c>
      <c r="K83" s="116">
        <f t="shared" si="7"/>
        <v>3513.8249999999998</v>
      </c>
      <c r="L83" s="8">
        <f t="shared" si="8"/>
        <v>3.499999999999992E-2</v>
      </c>
      <c r="M83" s="90">
        <f t="shared" si="9"/>
        <v>118.82499999999982</v>
      </c>
    </row>
    <row r="84" spans="1:13" x14ac:dyDescent="0.25">
      <c r="A84" s="9"/>
      <c r="B84" s="71">
        <v>5</v>
      </c>
      <c r="C84" s="116">
        <v>3436</v>
      </c>
      <c r="D84" s="116">
        <f t="shared" si="5"/>
        <v>3436</v>
      </c>
      <c r="E84" s="8">
        <f t="shared" si="10"/>
        <v>0</v>
      </c>
      <c r="F84" s="90">
        <f t="shared" si="6"/>
        <v>0</v>
      </c>
      <c r="H84" s="9"/>
      <c r="I84" s="5">
        <v>5</v>
      </c>
      <c r="J84" s="116">
        <v>3479</v>
      </c>
      <c r="K84" s="116">
        <f t="shared" si="7"/>
        <v>3600.7649999999999</v>
      </c>
      <c r="L84" s="8">
        <f t="shared" si="8"/>
        <v>3.499999999999992E-2</v>
      </c>
      <c r="M84" s="90">
        <f t="shared" si="9"/>
        <v>121.76499999999987</v>
      </c>
    </row>
    <row r="85" spans="1:13" x14ac:dyDescent="0.25">
      <c r="A85" s="9"/>
      <c r="B85" s="71">
        <v>6</v>
      </c>
      <c r="C85" s="116">
        <v>3506</v>
      </c>
      <c r="D85" s="116">
        <f t="shared" si="5"/>
        <v>3506</v>
      </c>
      <c r="E85" s="8">
        <f t="shared" si="10"/>
        <v>0</v>
      </c>
      <c r="F85" s="90">
        <f t="shared" si="6"/>
        <v>0</v>
      </c>
      <c r="H85" s="9"/>
      <c r="I85" s="5">
        <v>6</v>
      </c>
      <c r="J85" s="116">
        <v>3551</v>
      </c>
      <c r="K85" s="116">
        <f t="shared" si="7"/>
        <v>3675.2849999999999</v>
      </c>
      <c r="L85" s="8">
        <f t="shared" si="8"/>
        <v>3.499999999999992E-2</v>
      </c>
      <c r="M85" s="90">
        <f t="shared" si="9"/>
        <v>124.28499999999985</v>
      </c>
    </row>
    <row r="86" spans="1:13" x14ac:dyDescent="0.25">
      <c r="A86" s="9"/>
      <c r="B86" s="71">
        <v>7</v>
      </c>
      <c r="C86" s="116">
        <v>3580</v>
      </c>
      <c r="D86" s="116">
        <f t="shared" si="5"/>
        <v>3580</v>
      </c>
      <c r="E86" s="8">
        <f t="shared" si="10"/>
        <v>0</v>
      </c>
      <c r="F86" s="90">
        <f t="shared" si="6"/>
        <v>0</v>
      </c>
      <c r="H86" s="9"/>
      <c r="I86" s="5">
        <v>7</v>
      </c>
      <c r="J86" s="116">
        <v>3628</v>
      </c>
      <c r="K86" s="116">
        <f t="shared" si="7"/>
        <v>3754.9799999999996</v>
      </c>
      <c r="L86" s="8">
        <f t="shared" si="8"/>
        <v>3.499999999999992E-2</v>
      </c>
      <c r="M86" s="90">
        <f t="shared" si="9"/>
        <v>126.97999999999956</v>
      </c>
    </row>
    <row r="87" spans="1:13" x14ac:dyDescent="0.25">
      <c r="A87" s="9"/>
      <c r="B87" s="71">
        <v>8</v>
      </c>
      <c r="C87" s="116">
        <v>3655</v>
      </c>
      <c r="D87" s="116">
        <f t="shared" si="5"/>
        <v>3655</v>
      </c>
      <c r="E87" s="8">
        <f t="shared" si="10"/>
        <v>0</v>
      </c>
      <c r="F87" s="90">
        <f t="shared" si="6"/>
        <v>0</v>
      </c>
      <c r="H87" s="9"/>
      <c r="I87" s="5">
        <v>8</v>
      </c>
      <c r="J87" s="116">
        <v>3705</v>
      </c>
      <c r="K87" s="116">
        <f t="shared" si="7"/>
        <v>3834.6749999999997</v>
      </c>
      <c r="L87" s="8">
        <f t="shared" si="8"/>
        <v>3.499999999999992E-2</v>
      </c>
      <c r="M87" s="90">
        <f t="shared" si="9"/>
        <v>129.67499999999973</v>
      </c>
    </row>
    <row r="88" spans="1:13" x14ac:dyDescent="0.25">
      <c r="A88" s="9"/>
      <c r="B88" s="71">
        <v>9</v>
      </c>
      <c r="C88" s="116">
        <v>3724</v>
      </c>
      <c r="D88" s="116">
        <f t="shared" si="5"/>
        <v>3724</v>
      </c>
      <c r="E88" s="8">
        <f t="shared" si="10"/>
        <v>0</v>
      </c>
      <c r="F88" s="90">
        <f t="shared" si="6"/>
        <v>0</v>
      </c>
      <c r="H88" s="9"/>
      <c r="I88" s="5">
        <v>9</v>
      </c>
      <c r="J88" s="116">
        <v>3777</v>
      </c>
      <c r="K88" s="116">
        <f t="shared" si="7"/>
        <v>3909.1949999999997</v>
      </c>
      <c r="L88" s="8">
        <f t="shared" si="8"/>
        <v>3.499999999999992E-2</v>
      </c>
      <c r="M88" s="90">
        <f t="shared" si="9"/>
        <v>132.19499999999971</v>
      </c>
    </row>
    <row r="89" spans="1:13" ht="15.75" thickBot="1" x14ac:dyDescent="0.3">
      <c r="A89" s="11"/>
      <c r="B89" s="72">
        <v>10</v>
      </c>
      <c r="C89" s="117">
        <v>3787</v>
      </c>
      <c r="D89" s="117">
        <f t="shared" si="5"/>
        <v>3787</v>
      </c>
      <c r="E89" s="23">
        <f t="shared" si="10"/>
        <v>0</v>
      </c>
      <c r="F89" s="91">
        <f t="shared" si="6"/>
        <v>0</v>
      </c>
      <c r="H89" s="11"/>
      <c r="I89" s="12">
        <v>10</v>
      </c>
      <c r="J89" s="117">
        <v>3842</v>
      </c>
      <c r="K89" s="117">
        <f t="shared" si="7"/>
        <v>3976.47</v>
      </c>
      <c r="L89" s="23">
        <f t="shared" si="8"/>
        <v>3.499999999999992E-2</v>
      </c>
      <c r="M89" s="91">
        <f t="shared" si="9"/>
        <v>134.4699999999998</v>
      </c>
    </row>
    <row r="90" spans="1:13" ht="15.75" thickBot="1" x14ac:dyDescent="0.3">
      <c r="A90" s="32"/>
      <c r="B90" s="73"/>
      <c r="C90" s="118"/>
      <c r="D90" s="118"/>
      <c r="E90" s="39"/>
      <c r="F90" s="92"/>
      <c r="H90" s="32"/>
      <c r="I90" s="32"/>
      <c r="J90" s="118"/>
      <c r="K90" s="118"/>
      <c r="L90" s="39"/>
      <c r="M90" s="92"/>
    </row>
    <row r="91" spans="1:13" x14ac:dyDescent="0.25">
      <c r="A91" s="31">
        <v>9</v>
      </c>
      <c r="B91" s="70">
        <v>0</v>
      </c>
      <c r="C91" s="115">
        <v>3125</v>
      </c>
      <c r="D91" s="115">
        <f t="shared" si="5"/>
        <v>3125</v>
      </c>
      <c r="E91" s="17">
        <f t="shared" si="10"/>
        <v>0</v>
      </c>
      <c r="F91" s="89">
        <f t="shared" si="6"/>
        <v>0</v>
      </c>
      <c r="H91" s="31">
        <v>9</v>
      </c>
      <c r="I91" s="34">
        <v>0</v>
      </c>
      <c r="J91" s="115">
        <v>3157</v>
      </c>
      <c r="K91" s="115">
        <f t="shared" si="7"/>
        <v>3267.4949999999999</v>
      </c>
      <c r="L91" s="17">
        <f t="shared" si="8"/>
        <v>3.499999999999992E-2</v>
      </c>
      <c r="M91" s="89">
        <f t="shared" si="9"/>
        <v>110.49499999999989</v>
      </c>
    </row>
    <row r="92" spans="1:13" x14ac:dyDescent="0.25">
      <c r="A92" s="9"/>
      <c r="B92" s="71">
        <v>1</v>
      </c>
      <c r="C92" s="116">
        <v>3271</v>
      </c>
      <c r="D92" s="116">
        <f t="shared" si="5"/>
        <v>3271</v>
      </c>
      <c r="E92" s="8">
        <f t="shared" si="10"/>
        <v>0</v>
      </c>
      <c r="F92" s="90">
        <f t="shared" si="6"/>
        <v>0</v>
      </c>
      <c r="H92" s="9"/>
      <c r="I92" s="5">
        <v>1</v>
      </c>
      <c r="J92" s="116">
        <v>3308</v>
      </c>
      <c r="K92" s="116">
        <f t="shared" si="7"/>
        <v>3423.7799999999997</v>
      </c>
      <c r="L92" s="8">
        <f t="shared" si="8"/>
        <v>3.499999999999992E-2</v>
      </c>
      <c r="M92" s="90">
        <f t="shared" si="9"/>
        <v>115.77999999999975</v>
      </c>
    </row>
    <row r="93" spans="1:13" x14ac:dyDescent="0.25">
      <c r="A93" s="9"/>
      <c r="B93" s="71">
        <v>2</v>
      </c>
      <c r="C93" s="116">
        <v>3436</v>
      </c>
      <c r="D93" s="116">
        <f t="shared" si="5"/>
        <v>3436</v>
      </c>
      <c r="E93" s="8">
        <f t="shared" si="10"/>
        <v>0</v>
      </c>
      <c r="F93" s="90">
        <f t="shared" si="6"/>
        <v>0</v>
      </c>
      <c r="H93" s="9"/>
      <c r="I93" s="5">
        <v>2</v>
      </c>
      <c r="J93" s="116">
        <v>3479</v>
      </c>
      <c r="K93" s="116">
        <f t="shared" si="7"/>
        <v>3600.7649999999999</v>
      </c>
      <c r="L93" s="8">
        <f t="shared" si="8"/>
        <v>3.499999999999992E-2</v>
      </c>
      <c r="M93" s="90">
        <f t="shared" si="9"/>
        <v>121.76499999999987</v>
      </c>
    </row>
    <row r="94" spans="1:13" x14ac:dyDescent="0.25">
      <c r="A94" s="9"/>
      <c r="B94" s="71">
        <v>3</v>
      </c>
      <c r="C94" s="116">
        <v>3580</v>
      </c>
      <c r="D94" s="116">
        <f t="shared" si="5"/>
        <v>3580</v>
      </c>
      <c r="E94" s="8">
        <f t="shared" si="10"/>
        <v>0</v>
      </c>
      <c r="F94" s="90">
        <f t="shared" si="6"/>
        <v>0</v>
      </c>
      <c r="H94" s="9"/>
      <c r="I94" s="5">
        <v>3</v>
      </c>
      <c r="J94" s="116">
        <v>3628</v>
      </c>
      <c r="K94" s="116">
        <f t="shared" si="7"/>
        <v>3754.9799999999996</v>
      </c>
      <c r="L94" s="8">
        <f t="shared" si="8"/>
        <v>3.499999999999992E-2</v>
      </c>
      <c r="M94" s="90">
        <f t="shared" si="9"/>
        <v>126.97999999999956</v>
      </c>
    </row>
    <row r="95" spans="1:13" x14ac:dyDescent="0.25">
      <c r="A95" s="9"/>
      <c r="B95" s="71">
        <v>4</v>
      </c>
      <c r="C95" s="116">
        <v>3724</v>
      </c>
      <c r="D95" s="116">
        <f t="shared" si="5"/>
        <v>3724</v>
      </c>
      <c r="E95" s="8">
        <f t="shared" si="10"/>
        <v>0</v>
      </c>
      <c r="F95" s="90">
        <f t="shared" si="6"/>
        <v>0</v>
      </c>
      <c r="H95" s="9"/>
      <c r="I95" s="5">
        <v>4</v>
      </c>
      <c r="J95" s="116">
        <v>3777</v>
      </c>
      <c r="K95" s="116">
        <f t="shared" si="7"/>
        <v>3909.1949999999997</v>
      </c>
      <c r="L95" s="8">
        <f t="shared" si="8"/>
        <v>3.499999999999992E-2</v>
      </c>
      <c r="M95" s="90">
        <f t="shared" si="9"/>
        <v>132.19499999999971</v>
      </c>
    </row>
    <row r="96" spans="1:13" x14ac:dyDescent="0.25">
      <c r="A96" s="9"/>
      <c r="B96" s="71">
        <v>5</v>
      </c>
      <c r="C96" s="116">
        <v>3864</v>
      </c>
      <c r="D96" s="116">
        <f t="shared" si="5"/>
        <v>3864</v>
      </c>
      <c r="E96" s="8">
        <f t="shared" si="10"/>
        <v>0</v>
      </c>
      <c r="F96" s="90">
        <f t="shared" si="6"/>
        <v>0</v>
      </c>
      <c r="H96" s="9"/>
      <c r="I96" s="5">
        <v>5</v>
      </c>
      <c r="J96" s="116">
        <v>3921</v>
      </c>
      <c r="K96" s="116">
        <f t="shared" si="7"/>
        <v>4058.2349999999997</v>
      </c>
      <c r="L96" s="8">
        <f t="shared" si="8"/>
        <v>3.499999999999992E-2</v>
      </c>
      <c r="M96" s="90">
        <f t="shared" si="9"/>
        <v>137.23499999999967</v>
      </c>
    </row>
    <row r="97" spans="1:13" x14ac:dyDescent="0.25">
      <c r="A97" s="9"/>
      <c r="B97" s="71">
        <v>6</v>
      </c>
      <c r="C97" s="116">
        <v>4000</v>
      </c>
      <c r="D97" s="116">
        <f t="shared" si="5"/>
        <v>4000</v>
      </c>
      <c r="E97" s="8">
        <f t="shared" si="10"/>
        <v>0</v>
      </c>
      <c r="F97" s="90">
        <f t="shared" si="6"/>
        <v>0</v>
      </c>
      <c r="H97" s="9"/>
      <c r="I97" s="5">
        <v>6</v>
      </c>
      <c r="J97" s="116">
        <v>4059</v>
      </c>
      <c r="K97" s="116">
        <f t="shared" si="7"/>
        <v>4201.0649999999996</v>
      </c>
      <c r="L97" s="8">
        <f t="shared" si="8"/>
        <v>3.499999999999992E-2</v>
      </c>
      <c r="M97" s="90">
        <f t="shared" si="9"/>
        <v>142.0649999999996</v>
      </c>
    </row>
    <row r="98" spans="1:13" x14ac:dyDescent="0.25">
      <c r="A98" s="9"/>
      <c r="B98" s="71">
        <v>7</v>
      </c>
      <c r="C98" s="116">
        <v>4148</v>
      </c>
      <c r="D98" s="116">
        <f t="shared" si="5"/>
        <v>4148</v>
      </c>
      <c r="E98" s="8">
        <f t="shared" si="10"/>
        <v>0</v>
      </c>
      <c r="F98" s="90">
        <f t="shared" si="6"/>
        <v>0</v>
      </c>
      <c r="H98" s="9"/>
      <c r="I98" s="5">
        <v>7</v>
      </c>
      <c r="J98" s="116">
        <v>4209</v>
      </c>
      <c r="K98" s="116">
        <f t="shared" si="7"/>
        <v>4356.3149999999996</v>
      </c>
      <c r="L98" s="8">
        <f t="shared" si="8"/>
        <v>3.499999999999992E-2</v>
      </c>
      <c r="M98" s="90">
        <f t="shared" si="9"/>
        <v>147.3149999999996</v>
      </c>
    </row>
    <row r="99" spans="1:13" ht="15.75" thickBot="1" x14ac:dyDescent="0.3">
      <c r="A99" s="11"/>
      <c r="B99" s="72">
        <v>8</v>
      </c>
      <c r="C99" s="117">
        <v>4284</v>
      </c>
      <c r="D99" s="117">
        <f t="shared" si="5"/>
        <v>4284</v>
      </c>
      <c r="E99" s="23">
        <f t="shared" si="10"/>
        <v>0</v>
      </c>
      <c r="F99" s="91">
        <f t="shared" si="6"/>
        <v>0</v>
      </c>
      <c r="H99" s="11"/>
      <c r="I99" s="12">
        <v>8</v>
      </c>
      <c r="J99" s="117">
        <v>4347</v>
      </c>
      <c r="K99" s="117">
        <f t="shared" si="7"/>
        <v>4499.1449999999995</v>
      </c>
      <c r="L99" s="23">
        <f t="shared" si="8"/>
        <v>3.499999999999992E-2</v>
      </c>
      <c r="M99" s="91">
        <f t="shared" si="9"/>
        <v>152.14499999999953</v>
      </c>
    </row>
    <row r="100" spans="1:13" ht="15.75" thickBot="1" x14ac:dyDescent="0.3">
      <c r="A100" s="32"/>
      <c r="B100" s="73"/>
      <c r="C100" s="118"/>
      <c r="D100" s="118"/>
      <c r="E100" s="39"/>
      <c r="F100" s="92"/>
      <c r="H100" s="32"/>
      <c r="I100" s="32"/>
      <c r="J100" s="118"/>
      <c r="K100" s="118"/>
      <c r="L100" s="39"/>
      <c r="M100" s="92"/>
    </row>
    <row r="101" spans="1:13" x14ac:dyDescent="0.25">
      <c r="A101" s="63" t="s">
        <v>5</v>
      </c>
      <c r="B101" s="74">
        <v>0</v>
      </c>
      <c r="C101" s="115">
        <v>2986</v>
      </c>
      <c r="D101" s="115">
        <f t="shared" si="5"/>
        <v>2986</v>
      </c>
      <c r="E101" s="17">
        <f t="shared" si="10"/>
        <v>0</v>
      </c>
      <c r="F101" s="89">
        <f t="shared" si="6"/>
        <v>0</v>
      </c>
      <c r="H101" s="31" t="s">
        <v>5</v>
      </c>
      <c r="I101" s="26">
        <v>0</v>
      </c>
      <c r="J101" s="115">
        <v>3013</v>
      </c>
      <c r="K101" s="115">
        <f t="shared" si="7"/>
        <v>3118.4549999999999</v>
      </c>
      <c r="L101" s="17">
        <f t="shared" si="8"/>
        <v>3.499999999999992E-2</v>
      </c>
      <c r="M101" s="89">
        <f t="shared" si="9"/>
        <v>105.45499999999993</v>
      </c>
    </row>
    <row r="102" spans="1:13" x14ac:dyDescent="0.25">
      <c r="A102" s="64"/>
      <c r="B102" s="75">
        <v>1</v>
      </c>
      <c r="C102" s="116">
        <v>3054</v>
      </c>
      <c r="D102" s="116">
        <f t="shared" si="5"/>
        <v>3054</v>
      </c>
      <c r="E102" s="8">
        <f t="shared" si="10"/>
        <v>0</v>
      </c>
      <c r="F102" s="90">
        <f t="shared" si="6"/>
        <v>0</v>
      </c>
      <c r="H102" s="9"/>
      <c r="I102" s="4">
        <v>1</v>
      </c>
      <c r="J102" s="116">
        <v>3083</v>
      </c>
      <c r="K102" s="116">
        <f t="shared" si="7"/>
        <v>3190.9049999999997</v>
      </c>
      <c r="L102" s="8">
        <f t="shared" si="8"/>
        <v>3.499999999999992E-2</v>
      </c>
      <c r="M102" s="90">
        <f t="shared" si="9"/>
        <v>107.90499999999975</v>
      </c>
    </row>
    <row r="103" spans="1:13" x14ac:dyDescent="0.25">
      <c r="A103" s="64"/>
      <c r="B103" s="75">
        <v>2</v>
      </c>
      <c r="C103" s="116">
        <v>3125</v>
      </c>
      <c r="D103" s="116">
        <f t="shared" si="5"/>
        <v>3125</v>
      </c>
      <c r="E103" s="8">
        <f t="shared" si="10"/>
        <v>0</v>
      </c>
      <c r="F103" s="90">
        <f t="shared" si="6"/>
        <v>0</v>
      </c>
      <c r="H103" s="9"/>
      <c r="I103" s="4">
        <v>2</v>
      </c>
      <c r="J103" s="116">
        <v>3157</v>
      </c>
      <c r="K103" s="116">
        <f t="shared" si="7"/>
        <v>3267.4949999999999</v>
      </c>
      <c r="L103" s="8">
        <f t="shared" si="8"/>
        <v>3.499999999999992E-2</v>
      </c>
      <c r="M103" s="90">
        <f t="shared" si="9"/>
        <v>110.49499999999989</v>
      </c>
    </row>
    <row r="104" spans="1:13" x14ac:dyDescent="0.25">
      <c r="A104" s="64"/>
      <c r="B104" s="75">
        <v>3</v>
      </c>
      <c r="C104" s="116">
        <v>3271</v>
      </c>
      <c r="D104" s="116">
        <f t="shared" si="5"/>
        <v>3271</v>
      </c>
      <c r="E104" s="8">
        <f t="shared" si="10"/>
        <v>0</v>
      </c>
      <c r="F104" s="90">
        <f t="shared" si="6"/>
        <v>0</v>
      </c>
      <c r="H104" s="9"/>
      <c r="I104" s="4">
        <v>3</v>
      </c>
      <c r="J104" s="116">
        <v>3308</v>
      </c>
      <c r="K104" s="116">
        <f t="shared" si="7"/>
        <v>3423.7799999999997</v>
      </c>
      <c r="L104" s="8">
        <f t="shared" si="8"/>
        <v>3.499999999999992E-2</v>
      </c>
      <c r="M104" s="90">
        <f t="shared" si="9"/>
        <v>115.77999999999975</v>
      </c>
    </row>
    <row r="105" spans="1:13" x14ac:dyDescent="0.25">
      <c r="A105" s="64"/>
      <c r="B105" s="75">
        <v>4</v>
      </c>
      <c r="C105" s="116">
        <v>3355</v>
      </c>
      <c r="D105" s="116">
        <f t="shared" si="5"/>
        <v>3355</v>
      </c>
      <c r="E105" s="8">
        <f t="shared" si="10"/>
        <v>0</v>
      </c>
      <c r="F105" s="90">
        <f t="shared" si="6"/>
        <v>0</v>
      </c>
      <c r="H105" s="9"/>
      <c r="I105" s="4">
        <v>4</v>
      </c>
      <c r="J105" s="116">
        <v>3395</v>
      </c>
      <c r="K105" s="116">
        <f t="shared" si="7"/>
        <v>3513.8249999999998</v>
      </c>
      <c r="L105" s="8">
        <f t="shared" si="8"/>
        <v>3.499999999999992E-2</v>
      </c>
      <c r="M105" s="90">
        <f t="shared" si="9"/>
        <v>118.82499999999982</v>
      </c>
    </row>
    <row r="106" spans="1:13" x14ac:dyDescent="0.25">
      <c r="A106" s="64"/>
      <c r="B106" s="75">
        <v>5</v>
      </c>
      <c r="C106" s="116">
        <v>3436</v>
      </c>
      <c r="D106" s="116">
        <f t="shared" si="5"/>
        <v>3436</v>
      </c>
      <c r="E106" s="8">
        <f t="shared" si="10"/>
        <v>0</v>
      </c>
      <c r="F106" s="90">
        <f t="shared" si="6"/>
        <v>0</v>
      </c>
      <c r="H106" s="9"/>
      <c r="I106" s="4">
        <v>5</v>
      </c>
      <c r="J106" s="116">
        <v>3479</v>
      </c>
      <c r="K106" s="116">
        <f t="shared" si="7"/>
        <v>3600.7649999999999</v>
      </c>
      <c r="L106" s="8">
        <f t="shared" si="8"/>
        <v>3.499999999999992E-2</v>
      </c>
      <c r="M106" s="90">
        <f t="shared" si="9"/>
        <v>121.76499999999987</v>
      </c>
    </row>
    <row r="107" spans="1:13" x14ac:dyDescent="0.25">
      <c r="A107" s="64"/>
      <c r="B107" s="75">
        <v>6</v>
      </c>
      <c r="C107" s="116">
        <v>3506</v>
      </c>
      <c r="D107" s="116">
        <f t="shared" si="5"/>
        <v>3506</v>
      </c>
      <c r="E107" s="8">
        <f t="shared" si="10"/>
        <v>0</v>
      </c>
      <c r="F107" s="90">
        <f t="shared" si="6"/>
        <v>0</v>
      </c>
      <c r="H107" s="9"/>
      <c r="I107" s="4">
        <v>6</v>
      </c>
      <c r="J107" s="116">
        <v>3551</v>
      </c>
      <c r="K107" s="116">
        <f t="shared" si="7"/>
        <v>3675.2849999999999</v>
      </c>
      <c r="L107" s="8">
        <f t="shared" si="8"/>
        <v>3.499999999999992E-2</v>
      </c>
      <c r="M107" s="90">
        <f t="shared" si="9"/>
        <v>124.28499999999985</v>
      </c>
    </row>
    <row r="108" spans="1:13" ht="15.75" thickBot="1" x14ac:dyDescent="0.3">
      <c r="A108" s="65"/>
      <c r="B108" s="76">
        <v>7</v>
      </c>
      <c r="C108" s="117">
        <v>3580</v>
      </c>
      <c r="D108" s="117">
        <f t="shared" si="5"/>
        <v>3580</v>
      </c>
      <c r="E108" s="23">
        <f t="shared" si="10"/>
        <v>0</v>
      </c>
      <c r="F108" s="91">
        <f t="shared" si="6"/>
        <v>0</v>
      </c>
      <c r="H108" s="11"/>
      <c r="I108" s="28">
        <v>7</v>
      </c>
      <c r="J108" s="117">
        <v>3628</v>
      </c>
      <c r="K108" s="117">
        <f t="shared" si="7"/>
        <v>3754.9799999999996</v>
      </c>
      <c r="L108" s="23">
        <f t="shared" si="8"/>
        <v>3.499999999999992E-2</v>
      </c>
      <c r="M108" s="91">
        <f t="shared" si="9"/>
        <v>126.97999999999956</v>
      </c>
    </row>
    <row r="109" spans="1:13" ht="15.75" thickBot="1" x14ac:dyDescent="0.3">
      <c r="A109" s="66"/>
      <c r="B109" s="73"/>
      <c r="C109" s="118"/>
      <c r="D109" s="118"/>
      <c r="E109" s="39"/>
      <c r="F109" s="92"/>
      <c r="H109" s="32"/>
      <c r="I109" s="32"/>
      <c r="J109" s="118"/>
      <c r="K109" s="118"/>
      <c r="L109" s="39"/>
      <c r="M109" s="92"/>
    </row>
    <row r="110" spans="1:13" x14ac:dyDescent="0.25">
      <c r="A110" s="63" t="s">
        <v>6</v>
      </c>
      <c r="B110" s="74">
        <v>0</v>
      </c>
      <c r="C110" s="115">
        <v>2844</v>
      </c>
      <c r="D110" s="115">
        <f t="shared" ref="D110:D173" si="11">C110</f>
        <v>2844</v>
      </c>
      <c r="E110" s="17">
        <f t="shared" si="10"/>
        <v>0</v>
      </c>
      <c r="F110" s="89">
        <f t="shared" si="6"/>
        <v>0</v>
      </c>
      <c r="H110" s="31" t="s">
        <v>6</v>
      </c>
      <c r="I110" s="26">
        <v>0</v>
      </c>
      <c r="J110" s="115">
        <v>2866</v>
      </c>
      <c r="K110" s="115">
        <f t="shared" si="7"/>
        <v>2966.31</v>
      </c>
      <c r="L110" s="17">
        <f t="shared" si="8"/>
        <v>3.499999999999992E-2</v>
      </c>
      <c r="M110" s="89">
        <f t="shared" si="9"/>
        <v>100.30999999999995</v>
      </c>
    </row>
    <row r="111" spans="1:13" x14ac:dyDescent="0.25">
      <c r="A111" s="64"/>
      <c r="B111" s="75">
        <v>1</v>
      </c>
      <c r="C111" s="116">
        <v>2986</v>
      </c>
      <c r="D111" s="116">
        <f t="shared" si="11"/>
        <v>2986</v>
      </c>
      <c r="E111" s="8">
        <f t="shared" si="10"/>
        <v>0</v>
      </c>
      <c r="F111" s="90">
        <f t="shared" si="6"/>
        <v>0</v>
      </c>
      <c r="H111" s="9"/>
      <c r="I111" s="4">
        <v>1</v>
      </c>
      <c r="J111" s="116">
        <v>3013</v>
      </c>
      <c r="K111" s="116">
        <f t="shared" si="7"/>
        <v>3118.4549999999999</v>
      </c>
      <c r="L111" s="8">
        <f t="shared" si="8"/>
        <v>3.499999999999992E-2</v>
      </c>
      <c r="M111" s="90">
        <f t="shared" si="9"/>
        <v>105.45499999999993</v>
      </c>
    </row>
    <row r="112" spans="1:13" x14ac:dyDescent="0.25">
      <c r="A112" s="64"/>
      <c r="B112" s="75">
        <v>2</v>
      </c>
      <c r="C112" s="116">
        <v>3125</v>
      </c>
      <c r="D112" s="116">
        <f t="shared" si="11"/>
        <v>3125</v>
      </c>
      <c r="E112" s="8">
        <f t="shared" si="10"/>
        <v>0</v>
      </c>
      <c r="F112" s="90">
        <f t="shared" si="6"/>
        <v>0</v>
      </c>
      <c r="H112" s="9"/>
      <c r="I112" s="4">
        <v>2</v>
      </c>
      <c r="J112" s="116">
        <v>3157</v>
      </c>
      <c r="K112" s="116">
        <f t="shared" si="7"/>
        <v>3267.4949999999999</v>
      </c>
      <c r="L112" s="8">
        <f t="shared" si="8"/>
        <v>3.499999999999992E-2</v>
      </c>
      <c r="M112" s="90">
        <f t="shared" si="9"/>
        <v>110.49499999999989</v>
      </c>
    </row>
    <row r="113" spans="1:13" x14ac:dyDescent="0.25">
      <c r="A113" s="64"/>
      <c r="B113" s="75">
        <v>3</v>
      </c>
      <c r="C113" s="116">
        <v>3271</v>
      </c>
      <c r="D113" s="116">
        <f t="shared" si="11"/>
        <v>3271</v>
      </c>
      <c r="E113" s="8">
        <f t="shared" si="10"/>
        <v>0</v>
      </c>
      <c r="F113" s="90">
        <f t="shared" si="6"/>
        <v>0</v>
      </c>
      <c r="H113" s="9"/>
      <c r="I113" s="4">
        <v>3</v>
      </c>
      <c r="J113" s="116">
        <v>3308</v>
      </c>
      <c r="K113" s="116">
        <f t="shared" si="7"/>
        <v>3423.7799999999997</v>
      </c>
      <c r="L113" s="8">
        <f t="shared" si="8"/>
        <v>3.499999999999992E-2</v>
      </c>
      <c r="M113" s="90">
        <f t="shared" si="9"/>
        <v>115.77999999999975</v>
      </c>
    </row>
    <row r="114" spans="1:13" x14ac:dyDescent="0.25">
      <c r="A114" s="64"/>
      <c r="B114" s="75">
        <v>4</v>
      </c>
      <c r="C114" s="116">
        <v>3355</v>
      </c>
      <c r="D114" s="116">
        <f t="shared" si="11"/>
        <v>3355</v>
      </c>
      <c r="E114" s="8">
        <f t="shared" si="10"/>
        <v>0</v>
      </c>
      <c r="F114" s="90">
        <f t="shared" si="6"/>
        <v>0</v>
      </c>
      <c r="H114" s="9"/>
      <c r="I114" s="4">
        <v>4</v>
      </c>
      <c r="J114" s="116">
        <v>3395</v>
      </c>
      <c r="K114" s="116">
        <f t="shared" si="7"/>
        <v>3513.8249999999998</v>
      </c>
      <c r="L114" s="8">
        <f t="shared" si="8"/>
        <v>3.499999999999992E-2</v>
      </c>
      <c r="M114" s="90">
        <f t="shared" si="9"/>
        <v>118.82499999999982</v>
      </c>
    </row>
    <row r="115" spans="1:13" x14ac:dyDescent="0.25">
      <c r="A115" s="64"/>
      <c r="B115" s="75">
        <v>5</v>
      </c>
      <c r="C115" s="116">
        <v>3436</v>
      </c>
      <c r="D115" s="116">
        <f t="shared" si="11"/>
        <v>3436</v>
      </c>
      <c r="E115" s="8">
        <f t="shared" si="10"/>
        <v>0</v>
      </c>
      <c r="F115" s="90">
        <f t="shared" si="6"/>
        <v>0</v>
      </c>
      <c r="H115" s="9"/>
      <c r="I115" s="4">
        <v>5</v>
      </c>
      <c r="J115" s="116">
        <v>3479</v>
      </c>
      <c r="K115" s="116">
        <f t="shared" si="7"/>
        <v>3600.7649999999999</v>
      </c>
      <c r="L115" s="8">
        <f t="shared" si="8"/>
        <v>3.499999999999992E-2</v>
      </c>
      <c r="M115" s="90">
        <f t="shared" si="9"/>
        <v>121.76499999999987</v>
      </c>
    </row>
    <row r="116" spans="1:13" x14ac:dyDescent="0.25">
      <c r="A116" s="64"/>
      <c r="B116" s="75">
        <v>6</v>
      </c>
      <c r="C116" s="116">
        <v>3506</v>
      </c>
      <c r="D116" s="116">
        <f t="shared" si="11"/>
        <v>3506</v>
      </c>
      <c r="E116" s="8">
        <f t="shared" si="10"/>
        <v>0</v>
      </c>
      <c r="F116" s="90">
        <f t="shared" si="6"/>
        <v>0</v>
      </c>
      <c r="H116" s="9"/>
      <c r="I116" s="4">
        <v>6</v>
      </c>
      <c r="J116" s="116">
        <v>3551</v>
      </c>
      <c r="K116" s="116">
        <f t="shared" si="7"/>
        <v>3675.2849999999999</v>
      </c>
      <c r="L116" s="8">
        <f t="shared" si="8"/>
        <v>3.499999999999992E-2</v>
      </c>
      <c r="M116" s="90">
        <f t="shared" si="9"/>
        <v>124.28499999999985</v>
      </c>
    </row>
    <row r="117" spans="1:13" x14ac:dyDescent="0.25">
      <c r="A117" s="64"/>
      <c r="B117" s="75">
        <v>7</v>
      </c>
      <c r="C117" s="116">
        <v>3580</v>
      </c>
      <c r="D117" s="116">
        <f t="shared" si="11"/>
        <v>3580</v>
      </c>
      <c r="E117" s="8">
        <f t="shared" si="10"/>
        <v>0</v>
      </c>
      <c r="F117" s="90">
        <f t="shared" si="6"/>
        <v>0</v>
      </c>
      <c r="H117" s="9"/>
      <c r="I117" s="4">
        <v>7</v>
      </c>
      <c r="J117" s="116">
        <v>3628</v>
      </c>
      <c r="K117" s="116">
        <f t="shared" si="7"/>
        <v>3754.9799999999996</v>
      </c>
      <c r="L117" s="8">
        <f t="shared" si="8"/>
        <v>3.499999999999992E-2</v>
      </c>
      <c r="M117" s="90">
        <f t="shared" si="9"/>
        <v>126.97999999999956</v>
      </c>
    </row>
    <row r="118" spans="1:13" x14ac:dyDescent="0.25">
      <c r="A118" s="64"/>
      <c r="B118" s="75">
        <v>8</v>
      </c>
      <c r="C118" s="116">
        <v>3655</v>
      </c>
      <c r="D118" s="116">
        <f t="shared" si="11"/>
        <v>3655</v>
      </c>
      <c r="E118" s="8">
        <f t="shared" si="10"/>
        <v>0</v>
      </c>
      <c r="F118" s="90">
        <f t="shared" si="6"/>
        <v>0</v>
      </c>
      <c r="H118" s="9"/>
      <c r="I118" s="4">
        <v>8</v>
      </c>
      <c r="J118" s="116">
        <v>3705</v>
      </c>
      <c r="K118" s="116">
        <f t="shared" si="7"/>
        <v>3834.6749999999997</v>
      </c>
      <c r="L118" s="8">
        <f t="shared" si="8"/>
        <v>3.499999999999992E-2</v>
      </c>
      <c r="M118" s="90">
        <f t="shared" si="9"/>
        <v>129.67499999999973</v>
      </c>
    </row>
    <row r="119" spans="1:13" x14ac:dyDescent="0.25">
      <c r="A119" s="64"/>
      <c r="B119" s="75">
        <v>9</v>
      </c>
      <c r="C119" s="116">
        <v>3724</v>
      </c>
      <c r="D119" s="116">
        <f t="shared" si="11"/>
        <v>3724</v>
      </c>
      <c r="E119" s="8">
        <f t="shared" si="10"/>
        <v>0</v>
      </c>
      <c r="F119" s="90">
        <f t="shared" si="6"/>
        <v>0</v>
      </c>
      <c r="H119" s="9"/>
      <c r="I119" s="4">
        <v>9</v>
      </c>
      <c r="J119" s="116">
        <v>3777</v>
      </c>
      <c r="K119" s="116">
        <f t="shared" si="7"/>
        <v>3909.1949999999997</v>
      </c>
      <c r="L119" s="8">
        <f t="shared" si="8"/>
        <v>3.499999999999992E-2</v>
      </c>
      <c r="M119" s="90">
        <f t="shared" si="9"/>
        <v>132.19499999999971</v>
      </c>
    </row>
    <row r="120" spans="1:13" ht="15.75" thickBot="1" x14ac:dyDescent="0.3">
      <c r="A120" s="65"/>
      <c r="B120" s="76">
        <v>10</v>
      </c>
      <c r="C120" s="117">
        <v>3787</v>
      </c>
      <c r="D120" s="117">
        <f t="shared" si="11"/>
        <v>3787</v>
      </c>
      <c r="E120" s="23">
        <f t="shared" si="10"/>
        <v>0</v>
      </c>
      <c r="F120" s="91">
        <f t="shared" si="6"/>
        <v>0</v>
      </c>
      <c r="H120" s="11"/>
      <c r="I120" s="28">
        <v>10</v>
      </c>
      <c r="J120" s="117">
        <v>3842</v>
      </c>
      <c r="K120" s="117">
        <f t="shared" si="7"/>
        <v>3976.47</v>
      </c>
      <c r="L120" s="23">
        <f t="shared" si="8"/>
        <v>3.499999999999992E-2</v>
      </c>
      <c r="M120" s="91">
        <f t="shared" si="9"/>
        <v>134.4699999999998</v>
      </c>
    </row>
    <row r="121" spans="1:13" ht="15.75" thickBot="1" x14ac:dyDescent="0.3">
      <c r="A121" s="66"/>
      <c r="B121" s="73"/>
      <c r="C121" s="118"/>
      <c r="D121" s="118"/>
      <c r="E121" s="39"/>
      <c r="F121" s="92"/>
      <c r="H121" s="32"/>
      <c r="I121" s="32"/>
      <c r="J121" s="118"/>
      <c r="K121" s="118"/>
      <c r="L121" s="39"/>
      <c r="M121" s="92"/>
    </row>
    <row r="122" spans="1:13" x14ac:dyDescent="0.25">
      <c r="A122" s="63" t="s">
        <v>7</v>
      </c>
      <c r="B122" s="74">
        <v>0</v>
      </c>
      <c r="C122" s="115">
        <v>3271</v>
      </c>
      <c r="D122" s="115">
        <f t="shared" si="11"/>
        <v>3271</v>
      </c>
      <c r="E122" s="17">
        <f t="shared" si="10"/>
        <v>0</v>
      </c>
      <c r="F122" s="89">
        <f t="shared" si="6"/>
        <v>0</v>
      </c>
      <c r="H122" s="31" t="s">
        <v>7</v>
      </c>
      <c r="I122" s="26">
        <v>0</v>
      </c>
      <c r="J122" s="115">
        <v>3308</v>
      </c>
      <c r="K122" s="115">
        <f t="shared" si="7"/>
        <v>3423.7799999999997</v>
      </c>
      <c r="L122" s="17">
        <f t="shared" si="8"/>
        <v>3.499999999999992E-2</v>
      </c>
      <c r="M122" s="89">
        <f t="shared" si="9"/>
        <v>115.77999999999975</v>
      </c>
    </row>
    <row r="123" spans="1:13" x14ac:dyDescent="0.25">
      <c r="A123" s="64"/>
      <c r="B123" s="75">
        <v>1</v>
      </c>
      <c r="C123" s="116">
        <v>3355</v>
      </c>
      <c r="D123" s="116">
        <f t="shared" si="11"/>
        <v>3355</v>
      </c>
      <c r="E123" s="8">
        <f t="shared" si="10"/>
        <v>0</v>
      </c>
      <c r="F123" s="90">
        <f t="shared" si="6"/>
        <v>0</v>
      </c>
      <c r="H123" s="9"/>
      <c r="I123" s="4">
        <v>1</v>
      </c>
      <c r="J123" s="116">
        <v>3395</v>
      </c>
      <c r="K123" s="116">
        <f t="shared" si="7"/>
        <v>3513.8249999999998</v>
      </c>
      <c r="L123" s="8">
        <f t="shared" si="8"/>
        <v>3.499999999999992E-2</v>
      </c>
      <c r="M123" s="90">
        <f t="shared" si="9"/>
        <v>118.82499999999982</v>
      </c>
    </row>
    <row r="124" spans="1:13" x14ac:dyDescent="0.25">
      <c r="A124" s="64"/>
      <c r="B124" s="75">
        <v>2</v>
      </c>
      <c r="C124" s="116">
        <v>3436</v>
      </c>
      <c r="D124" s="116">
        <f t="shared" si="11"/>
        <v>3436</v>
      </c>
      <c r="E124" s="8">
        <f t="shared" si="10"/>
        <v>0</v>
      </c>
      <c r="F124" s="90">
        <f t="shared" si="6"/>
        <v>0</v>
      </c>
      <c r="H124" s="9"/>
      <c r="I124" s="4">
        <v>2</v>
      </c>
      <c r="J124" s="116">
        <v>3479</v>
      </c>
      <c r="K124" s="116">
        <f t="shared" si="7"/>
        <v>3600.7649999999999</v>
      </c>
      <c r="L124" s="8">
        <f t="shared" si="8"/>
        <v>3.499999999999992E-2</v>
      </c>
      <c r="M124" s="90">
        <f t="shared" si="9"/>
        <v>121.76499999999987</v>
      </c>
    </row>
    <row r="125" spans="1:13" x14ac:dyDescent="0.25">
      <c r="A125" s="64"/>
      <c r="B125" s="75">
        <v>3</v>
      </c>
      <c r="C125" s="116">
        <v>3580</v>
      </c>
      <c r="D125" s="116">
        <f t="shared" si="11"/>
        <v>3580</v>
      </c>
      <c r="E125" s="8">
        <f t="shared" si="10"/>
        <v>0</v>
      </c>
      <c r="F125" s="90">
        <f t="shared" si="6"/>
        <v>0</v>
      </c>
      <c r="H125" s="9"/>
      <c r="I125" s="4">
        <v>3</v>
      </c>
      <c r="J125" s="116">
        <v>3628</v>
      </c>
      <c r="K125" s="116">
        <f t="shared" si="7"/>
        <v>3754.9799999999996</v>
      </c>
      <c r="L125" s="8">
        <f t="shared" si="8"/>
        <v>3.499999999999992E-2</v>
      </c>
      <c r="M125" s="90">
        <f t="shared" si="9"/>
        <v>126.97999999999956</v>
      </c>
    </row>
    <row r="126" spans="1:13" x14ac:dyDescent="0.25">
      <c r="A126" s="64"/>
      <c r="B126" s="75">
        <v>4</v>
      </c>
      <c r="C126" s="116">
        <v>3724</v>
      </c>
      <c r="D126" s="116">
        <f t="shared" si="11"/>
        <v>3724</v>
      </c>
      <c r="E126" s="8">
        <f t="shared" si="10"/>
        <v>0</v>
      </c>
      <c r="F126" s="90">
        <f t="shared" si="6"/>
        <v>0</v>
      </c>
      <c r="H126" s="9"/>
      <c r="I126" s="4">
        <v>4</v>
      </c>
      <c r="J126" s="116">
        <v>3777</v>
      </c>
      <c r="K126" s="116">
        <f t="shared" si="7"/>
        <v>3909.1949999999997</v>
      </c>
      <c r="L126" s="8">
        <f t="shared" si="8"/>
        <v>3.499999999999992E-2</v>
      </c>
      <c r="M126" s="90">
        <f t="shared" si="9"/>
        <v>132.19499999999971</v>
      </c>
    </row>
    <row r="127" spans="1:13" x14ac:dyDescent="0.25">
      <c r="A127" s="64"/>
      <c r="B127" s="75">
        <v>5</v>
      </c>
      <c r="C127" s="116">
        <v>3864</v>
      </c>
      <c r="D127" s="116">
        <f t="shared" si="11"/>
        <v>3864</v>
      </c>
      <c r="E127" s="8">
        <f t="shared" si="10"/>
        <v>0</v>
      </c>
      <c r="F127" s="90">
        <f t="shared" si="6"/>
        <v>0</v>
      </c>
      <c r="H127" s="9"/>
      <c r="I127" s="4">
        <v>5</v>
      </c>
      <c r="J127" s="116">
        <v>3921</v>
      </c>
      <c r="K127" s="116">
        <f t="shared" si="7"/>
        <v>4058.2349999999997</v>
      </c>
      <c r="L127" s="8">
        <f t="shared" si="8"/>
        <v>3.499999999999992E-2</v>
      </c>
      <c r="M127" s="90">
        <f t="shared" si="9"/>
        <v>137.23499999999967</v>
      </c>
    </row>
    <row r="128" spans="1:13" ht="15.75" thickBot="1" x14ac:dyDescent="0.3">
      <c r="A128" s="65"/>
      <c r="B128" s="76">
        <v>6</v>
      </c>
      <c r="C128" s="117">
        <v>4000</v>
      </c>
      <c r="D128" s="117">
        <f t="shared" si="11"/>
        <v>4000</v>
      </c>
      <c r="E128" s="23">
        <f t="shared" si="10"/>
        <v>0</v>
      </c>
      <c r="F128" s="91">
        <f t="shared" si="6"/>
        <v>0</v>
      </c>
      <c r="H128" s="11"/>
      <c r="I128" s="28">
        <v>6</v>
      </c>
      <c r="J128" s="117">
        <v>4059</v>
      </c>
      <c r="K128" s="117">
        <f t="shared" si="7"/>
        <v>4201.0649999999996</v>
      </c>
      <c r="L128" s="23">
        <f t="shared" si="8"/>
        <v>3.499999999999992E-2</v>
      </c>
      <c r="M128" s="91">
        <f t="shared" si="9"/>
        <v>142.0649999999996</v>
      </c>
    </row>
    <row r="129" spans="1:13" ht="15.75" thickBot="1" x14ac:dyDescent="0.3">
      <c r="A129" s="66"/>
      <c r="B129" s="73"/>
      <c r="C129" s="118"/>
      <c r="D129" s="118"/>
      <c r="E129" s="39"/>
      <c r="F129" s="92"/>
      <c r="H129" s="32"/>
      <c r="I129" s="32"/>
      <c r="J129" s="118"/>
      <c r="K129" s="118"/>
      <c r="L129" s="39"/>
      <c r="M129" s="92"/>
    </row>
    <row r="130" spans="1:13" x14ac:dyDescent="0.25">
      <c r="A130" s="63" t="s">
        <v>8</v>
      </c>
      <c r="B130" s="74">
        <v>0</v>
      </c>
      <c r="C130" s="115">
        <v>3125</v>
      </c>
      <c r="D130" s="115">
        <f t="shared" si="11"/>
        <v>3125</v>
      </c>
      <c r="E130" s="17">
        <f t="shared" si="10"/>
        <v>0</v>
      </c>
      <c r="F130" s="89">
        <f t="shared" si="6"/>
        <v>0</v>
      </c>
      <c r="H130" s="31" t="s">
        <v>8</v>
      </c>
      <c r="I130" s="26">
        <v>0</v>
      </c>
      <c r="J130" s="115">
        <v>3157</v>
      </c>
      <c r="K130" s="115">
        <f t="shared" si="7"/>
        <v>3267.4949999999999</v>
      </c>
      <c r="L130" s="17">
        <f t="shared" si="8"/>
        <v>3.499999999999992E-2</v>
      </c>
      <c r="M130" s="89">
        <f t="shared" si="9"/>
        <v>110.49499999999989</v>
      </c>
    </row>
    <row r="131" spans="1:13" x14ac:dyDescent="0.25">
      <c r="A131" s="64"/>
      <c r="B131" s="75">
        <v>1</v>
      </c>
      <c r="C131" s="116">
        <v>3271</v>
      </c>
      <c r="D131" s="116">
        <f t="shared" si="11"/>
        <v>3271</v>
      </c>
      <c r="E131" s="8">
        <f t="shared" si="10"/>
        <v>0</v>
      </c>
      <c r="F131" s="90">
        <f t="shared" si="6"/>
        <v>0</v>
      </c>
      <c r="H131" s="9"/>
      <c r="I131" s="4">
        <v>1</v>
      </c>
      <c r="J131" s="116">
        <v>3308</v>
      </c>
      <c r="K131" s="116">
        <f t="shared" si="7"/>
        <v>3423.7799999999997</v>
      </c>
      <c r="L131" s="8">
        <f t="shared" si="8"/>
        <v>3.499999999999992E-2</v>
      </c>
      <c r="M131" s="90">
        <f t="shared" si="9"/>
        <v>115.77999999999975</v>
      </c>
    </row>
    <row r="132" spans="1:13" x14ac:dyDescent="0.25">
      <c r="A132" s="64"/>
      <c r="B132" s="75">
        <v>2</v>
      </c>
      <c r="C132" s="116">
        <v>3436</v>
      </c>
      <c r="D132" s="116">
        <f t="shared" si="11"/>
        <v>3436</v>
      </c>
      <c r="E132" s="8">
        <f t="shared" si="10"/>
        <v>0</v>
      </c>
      <c r="F132" s="90">
        <f t="shared" ref="F132:F195" si="12">D132-C132</f>
        <v>0</v>
      </c>
      <c r="H132" s="9"/>
      <c r="I132" s="4">
        <v>2</v>
      </c>
      <c r="J132" s="116">
        <v>3479</v>
      </c>
      <c r="K132" s="116">
        <f t="shared" ref="K132:K152" si="13">J132*1.035</f>
        <v>3600.7649999999999</v>
      </c>
      <c r="L132" s="8">
        <f t="shared" ref="L132:L152" si="14">K132/J132-1</f>
        <v>3.499999999999992E-2</v>
      </c>
      <c r="M132" s="90">
        <f t="shared" ref="M132:M152" si="15">K132-J132</f>
        <v>121.76499999999987</v>
      </c>
    </row>
    <row r="133" spans="1:13" x14ac:dyDescent="0.25">
      <c r="A133" s="64"/>
      <c r="B133" s="75">
        <v>3</v>
      </c>
      <c r="C133" s="116">
        <v>3580</v>
      </c>
      <c r="D133" s="116">
        <f t="shared" si="11"/>
        <v>3580</v>
      </c>
      <c r="E133" s="8">
        <f t="shared" ref="E133:E196" si="16">D133/C133-1</f>
        <v>0</v>
      </c>
      <c r="F133" s="90">
        <f t="shared" si="12"/>
        <v>0</v>
      </c>
      <c r="H133" s="9"/>
      <c r="I133" s="4">
        <v>3</v>
      </c>
      <c r="J133" s="116">
        <v>3628</v>
      </c>
      <c r="K133" s="116">
        <f t="shared" si="13"/>
        <v>3754.9799999999996</v>
      </c>
      <c r="L133" s="8">
        <f t="shared" si="14"/>
        <v>3.499999999999992E-2</v>
      </c>
      <c r="M133" s="90">
        <f t="shared" si="15"/>
        <v>126.97999999999956</v>
      </c>
    </row>
    <row r="134" spans="1:13" x14ac:dyDescent="0.25">
      <c r="A134" s="64"/>
      <c r="B134" s="75">
        <v>4</v>
      </c>
      <c r="C134" s="116">
        <v>3724</v>
      </c>
      <c r="D134" s="116">
        <f t="shared" si="11"/>
        <v>3724</v>
      </c>
      <c r="E134" s="8">
        <f t="shared" si="16"/>
        <v>0</v>
      </c>
      <c r="F134" s="90">
        <f t="shared" si="12"/>
        <v>0</v>
      </c>
      <c r="H134" s="9"/>
      <c r="I134" s="4">
        <v>4</v>
      </c>
      <c r="J134" s="116">
        <v>3777</v>
      </c>
      <c r="K134" s="116">
        <f t="shared" si="13"/>
        <v>3909.1949999999997</v>
      </c>
      <c r="L134" s="8">
        <f t="shared" si="14"/>
        <v>3.499999999999992E-2</v>
      </c>
      <c r="M134" s="90">
        <f t="shared" si="15"/>
        <v>132.19499999999971</v>
      </c>
    </row>
    <row r="135" spans="1:13" x14ac:dyDescent="0.25">
      <c r="A135" s="64"/>
      <c r="B135" s="75">
        <v>5</v>
      </c>
      <c r="C135" s="116">
        <v>3864</v>
      </c>
      <c r="D135" s="116">
        <f t="shared" si="11"/>
        <v>3864</v>
      </c>
      <c r="E135" s="8">
        <f t="shared" si="16"/>
        <v>0</v>
      </c>
      <c r="F135" s="90">
        <f t="shared" si="12"/>
        <v>0</v>
      </c>
      <c r="H135" s="9"/>
      <c r="I135" s="4">
        <v>5</v>
      </c>
      <c r="J135" s="116">
        <v>3921</v>
      </c>
      <c r="K135" s="116">
        <f t="shared" si="13"/>
        <v>4058.2349999999997</v>
      </c>
      <c r="L135" s="8">
        <f t="shared" si="14"/>
        <v>3.499999999999992E-2</v>
      </c>
      <c r="M135" s="90">
        <f t="shared" si="15"/>
        <v>137.23499999999967</v>
      </c>
    </row>
    <row r="136" spans="1:13" x14ac:dyDescent="0.25">
      <c r="A136" s="64"/>
      <c r="B136" s="75">
        <v>6</v>
      </c>
      <c r="C136" s="116">
        <v>4000</v>
      </c>
      <c r="D136" s="116">
        <f t="shared" si="11"/>
        <v>4000</v>
      </c>
      <c r="E136" s="8">
        <f t="shared" si="16"/>
        <v>0</v>
      </c>
      <c r="F136" s="90">
        <f t="shared" si="12"/>
        <v>0</v>
      </c>
      <c r="H136" s="9"/>
      <c r="I136" s="4">
        <v>6</v>
      </c>
      <c r="J136" s="116">
        <v>4059</v>
      </c>
      <c r="K136" s="116">
        <f t="shared" si="13"/>
        <v>4201.0649999999996</v>
      </c>
      <c r="L136" s="8">
        <f t="shared" si="14"/>
        <v>3.499999999999992E-2</v>
      </c>
      <c r="M136" s="90">
        <f t="shared" si="15"/>
        <v>142.0649999999996</v>
      </c>
    </row>
    <row r="137" spans="1:13" x14ac:dyDescent="0.25">
      <c r="A137" s="64"/>
      <c r="B137" s="75">
        <v>7</v>
      </c>
      <c r="C137" s="116">
        <v>4148</v>
      </c>
      <c r="D137" s="116">
        <f t="shared" si="11"/>
        <v>4148</v>
      </c>
      <c r="E137" s="8">
        <f t="shared" si="16"/>
        <v>0</v>
      </c>
      <c r="F137" s="90">
        <f t="shared" si="12"/>
        <v>0</v>
      </c>
      <c r="H137" s="9"/>
      <c r="I137" s="4">
        <v>7</v>
      </c>
      <c r="J137" s="116">
        <v>4209</v>
      </c>
      <c r="K137" s="116">
        <f t="shared" si="13"/>
        <v>4356.3149999999996</v>
      </c>
      <c r="L137" s="8">
        <f t="shared" si="14"/>
        <v>3.499999999999992E-2</v>
      </c>
      <c r="M137" s="90">
        <f t="shared" si="15"/>
        <v>147.3149999999996</v>
      </c>
    </row>
    <row r="138" spans="1:13" ht="15.75" thickBot="1" x14ac:dyDescent="0.3">
      <c r="A138" s="65"/>
      <c r="B138" s="76">
        <v>8</v>
      </c>
      <c r="C138" s="117">
        <v>4284</v>
      </c>
      <c r="D138" s="117">
        <f t="shared" si="11"/>
        <v>4284</v>
      </c>
      <c r="E138" s="23">
        <f t="shared" si="16"/>
        <v>0</v>
      </c>
      <c r="F138" s="91">
        <f t="shared" si="12"/>
        <v>0</v>
      </c>
      <c r="H138" s="11"/>
      <c r="I138" s="28">
        <v>8</v>
      </c>
      <c r="J138" s="117">
        <v>4347</v>
      </c>
      <c r="K138" s="117">
        <f t="shared" si="13"/>
        <v>4499.1449999999995</v>
      </c>
      <c r="L138" s="23">
        <f t="shared" si="14"/>
        <v>3.499999999999992E-2</v>
      </c>
      <c r="M138" s="91">
        <f t="shared" si="15"/>
        <v>152.14499999999953</v>
      </c>
    </row>
    <row r="139" spans="1:13" ht="15.75" thickBot="1" x14ac:dyDescent="0.3">
      <c r="A139" s="67"/>
      <c r="B139" s="47"/>
      <c r="C139" s="118"/>
      <c r="D139" s="118"/>
      <c r="E139" s="39"/>
      <c r="F139" s="92"/>
      <c r="H139" s="32"/>
      <c r="I139" s="32"/>
      <c r="J139" s="118"/>
      <c r="K139" s="118"/>
      <c r="L139" s="39"/>
      <c r="M139" s="92"/>
    </row>
    <row r="140" spans="1:13" x14ac:dyDescent="0.25">
      <c r="A140" s="31">
        <v>10</v>
      </c>
      <c r="B140" s="70">
        <v>0</v>
      </c>
      <c r="C140" s="115">
        <v>2986</v>
      </c>
      <c r="D140" s="115">
        <f t="shared" si="11"/>
        <v>2986</v>
      </c>
      <c r="E140" s="17">
        <f t="shared" si="16"/>
        <v>0</v>
      </c>
      <c r="F140" s="89">
        <f t="shared" si="12"/>
        <v>0</v>
      </c>
      <c r="H140" s="31">
        <v>10</v>
      </c>
      <c r="I140" s="34">
        <v>0</v>
      </c>
      <c r="J140" s="115">
        <v>3013</v>
      </c>
      <c r="K140" s="115">
        <f t="shared" si="13"/>
        <v>3118.4549999999999</v>
      </c>
      <c r="L140" s="17">
        <f t="shared" si="14"/>
        <v>3.499999999999992E-2</v>
      </c>
      <c r="M140" s="89">
        <f t="shared" si="15"/>
        <v>105.45499999999993</v>
      </c>
    </row>
    <row r="141" spans="1:13" x14ac:dyDescent="0.25">
      <c r="A141" s="9"/>
      <c r="B141" s="71">
        <v>1</v>
      </c>
      <c r="C141" s="116">
        <v>3125</v>
      </c>
      <c r="D141" s="116">
        <f t="shared" si="11"/>
        <v>3125</v>
      </c>
      <c r="E141" s="8">
        <f t="shared" si="16"/>
        <v>0</v>
      </c>
      <c r="F141" s="90">
        <f t="shared" si="12"/>
        <v>0</v>
      </c>
      <c r="H141" s="9"/>
      <c r="I141" s="5">
        <v>1</v>
      </c>
      <c r="J141" s="116">
        <v>3157</v>
      </c>
      <c r="K141" s="116">
        <f t="shared" si="13"/>
        <v>3267.4949999999999</v>
      </c>
      <c r="L141" s="8">
        <f t="shared" si="14"/>
        <v>3.499999999999992E-2</v>
      </c>
      <c r="M141" s="90">
        <f t="shared" si="15"/>
        <v>110.49499999999989</v>
      </c>
    </row>
    <row r="142" spans="1:13" x14ac:dyDescent="0.25">
      <c r="A142" s="9"/>
      <c r="B142" s="71">
        <v>2</v>
      </c>
      <c r="C142" s="116">
        <v>3271</v>
      </c>
      <c r="D142" s="116">
        <f t="shared" si="11"/>
        <v>3271</v>
      </c>
      <c r="E142" s="8">
        <f t="shared" si="16"/>
        <v>0</v>
      </c>
      <c r="F142" s="90">
        <f t="shared" si="12"/>
        <v>0</v>
      </c>
      <c r="H142" s="9"/>
      <c r="I142" s="5">
        <v>2</v>
      </c>
      <c r="J142" s="116">
        <v>3308</v>
      </c>
      <c r="K142" s="116">
        <f t="shared" si="13"/>
        <v>3423.7799999999997</v>
      </c>
      <c r="L142" s="8">
        <f t="shared" si="14"/>
        <v>3.499999999999992E-2</v>
      </c>
      <c r="M142" s="90">
        <f t="shared" si="15"/>
        <v>115.77999999999975</v>
      </c>
    </row>
    <row r="143" spans="1:13" x14ac:dyDescent="0.25">
      <c r="A143" s="9"/>
      <c r="B143" s="71">
        <v>3</v>
      </c>
      <c r="C143" s="116">
        <v>3436</v>
      </c>
      <c r="D143" s="116">
        <f t="shared" si="11"/>
        <v>3436</v>
      </c>
      <c r="E143" s="8">
        <f t="shared" si="16"/>
        <v>0</v>
      </c>
      <c r="F143" s="90">
        <f t="shared" si="12"/>
        <v>0</v>
      </c>
      <c r="H143" s="9"/>
      <c r="I143" s="5">
        <v>3</v>
      </c>
      <c r="J143" s="116">
        <v>3479</v>
      </c>
      <c r="K143" s="116">
        <f t="shared" si="13"/>
        <v>3600.7649999999999</v>
      </c>
      <c r="L143" s="8">
        <f t="shared" si="14"/>
        <v>3.499999999999992E-2</v>
      </c>
      <c r="M143" s="90">
        <f t="shared" si="15"/>
        <v>121.76499999999987</v>
      </c>
    </row>
    <row r="144" spans="1:13" x14ac:dyDescent="0.25">
      <c r="A144" s="9"/>
      <c r="B144" s="71">
        <v>4</v>
      </c>
      <c r="C144" s="116">
        <v>3580</v>
      </c>
      <c r="D144" s="116">
        <f t="shared" si="11"/>
        <v>3580</v>
      </c>
      <c r="E144" s="8">
        <f t="shared" si="16"/>
        <v>0</v>
      </c>
      <c r="F144" s="90">
        <f t="shared" si="12"/>
        <v>0</v>
      </c>
      <c r="H144" s="9"/>
      <c r="I144" s="5">
        <v>4</v>
      </c>
      <c r="J144" s="116">
        <v>3628</v>
      </c>
      <c r="K144" s="116">
        <f t="shared" si="13"/>
        <v>3754.9799999999996</v>
      </c>
      <c r="L144" s="8">
        <f t="shared" si="14"/>
        <v>3.499999999999992E-2</v>
      </c>
      <c r="M144" s="90">
        <f t="shared" si="15"/>
        <v>126.97999999999956</v>
      </c>
    </row>
    <row r="145" spans="1:13" x14ac:dyDescent="0.25">
      <c r="A145" s="9"/>
      <c r="B145" s="71">
        <v>5</v>
      </c>
      <c r="C145" s="116">
        <v>3724</v>
      </c>
      <c r="D145" s="116">
        <f t="shared" si="11"/>
        <v>3724</v>
      </c>
      <c r="E145" s="8">
        <f t="shared" si="16"/>
        <v>0</v>
      </c>
      <c r="F145" s="90">
        <f t="shared" si="12"/>
        <v>0</v>
      </c>
      <c r="H145" s="9"/>
      <c r="I145" s="5">
        <v>5</v>
      </c>
      <c r="J145" s="116">
        <v>3777</v>
      </c>
      <c r="K145" s="116">
        <f t="shared" si="13"/>
        <v>3909.1949999999997</v>
      </c>
      <c r="L145" s="8">
        <f t="shared" si="14"/>
        <v>3.499999999999992E-2</v>
      </c>
      <c r="M145" s="90">
        <f t="shared" si="15"/>
        <v>132.19499999999971</v>
      </c>
    </row>
    <row r="146" spans="1:13" x14ac:dyDescent="0.25">
      <c r="A146" s="9"/>
      <c r="B146" s="71">
        <v>6</v>
      </c>
      <c r="C146" s="116">
        <v>3864</v>
      </c>
      <c r="D146" s="116">
        <f t="shared" si="11"/>
        <v>3864</v>
      </c>
      <c r="E146" s="8">
        <f t="shared" si="16"/>
        <v>0</v>
      </c>
      <c r="F146" s="90">
        <f t="shared" si="12"/>
        <v>0</v>
      </c>
      <c r="H146" s="9"/>
      <c r="I146" s="5">
        <v>6</v>
      </c>
      <c r="J146" s="116">
        <v>3921</v>
      </c>
      <c r="K146" s="116">
        <f t="shared" si="13"/>
        <v>4058.2349999999997</v>
      </c>
      <c r="L146" s="8">
        <f t="shared" si="14"/>
        <v>3.499999999999992E-2</v>
      </c>
      <c r="M146" s="90">
        <f t="shared" si="15"/>
        <v>137.23499999999967</v>
      </c>
    </row>
    <row r="147" spans="1:13" x14ac:dyDescent="0.25">
      <c r="A147" s="9"/>
      <c r="B147" s="71">
        <v>7</v>
      </c>
      <c r="C147" s="116">
        <v>4000</v>
      </c>
      <c r="D147" s="116">
        <f t="shared" si="11"/>
        <v>4000</v>
      </c>
      <c r="E147" s="8">
        <f t="shared" si="16"/>
        <v>0</v>
      </c>
      <c r="F147" s="90">
        <f t="shared" si="12"/>
        <v>0</v>
      </c>
      <c r="H147" s="9"/>
      <c r="I147" s="5">
        <v>7</v>
      </c>
      <c r="J147" s="116">
        <v>4059</v>
      </c>
      <c r="K147" s="116">
        <f t="shared" si="13"/>
        <v>4201.0649999999996</v>
      </c>
      <c r="L147" s="8">
        <f t="shared" si="14"/>
        <v>3.499999999999992E-2</v>
      </c>
      <c r="M147" s="90">
        <f t="shared" si="15"/>
        <v>142.0649999999996</v>
      </c>
    </row>
    <row r="148" spans="1:13" x14ac:dyDescent="0.25">
      <c r="A148" s="9"/>
      <c r="B148" s="71">
        <v>8</v>
      </c>
      <c r="C148" s="116">
        <v>4148</v>
      </c>
      <c r="D148" s="116">
        <f t="shared" si="11"/>
        <v>4148</v>
      </c>
      <c r="E148" s="8">
        <f t="shared" si="16"/>
        <v>0</v>
      </c>
      <c r="F148" s="90">
        <f t="shared" si="12"/>
        <v>0</v>
      </c>
      <c r="H148" s="9"/>
      <c r="I148" s="5">
        <v>8</v>
      </c>
      <c r="J148" s="116">
        <v>4209</v>
      </c>
      <c r="K148" s="116">
        <f t="shared" si="13"/>
        <v>4356.3149999999996</v>
      </c>
      <c r="L148" s="8">
        <f t="shared" si="14"/>
        <v>3.499999999999992E-2</v>
      </c>
      <c r="M148" s="90">
        <f t="shared" si="15"/>
        <v>147.3149999999996</v>
      </c>
    </row>
    <row r="149" spans="1:13" x14ac:dyDescent="0.25">
      <c r="A149" s="9"/>
      <c r="B149" s="71">
        <v>9</v>
      </c>
      <c r="C149" s="116">
        <v>4284</v>
      </c>
      <c r="D149" s="116">
        <f t="shared" si="11"/>
        <v>4284</v>
      </c>
      <c r="E149" s="8">
        <f t="shared" si="16"/>
        <v>0</v>
      </c>
      <c r="F149" s="90">
        <f t="shared" si="12"/>
        <v>0</v>
      </c>
      <c r="H149" s="9"/>
      <c r="I149" s="5">
        <v>9</v>
      </c>
      <c r="J149" s="116">
        <v>4347</v>
      </c>
      <c r="K149" s="116">
        <f t="shared" si="13"/>
        <v>4499.1449999999995</v>
      </c>
      <c r="L149" s="8">
        <f t="shared" si="14"/>
        <v>3.499999999999992E-2</v>
      </c>
      <c r="M149" s="90">
        <f t="shared" si="15"/>
        <v>152.14499999999953</v>
      </c>
    </row>
    <row r="150" spans="1:13" x14ac:dyDescent="0.25">
      <c r="A150" s="9"/>
      <c r="B150" s="71">
        <v>10</v>
      </c>
      <c r="C150" s="116">
        <v>4418</v>
      </c>
      <c r="D150" s="116">
        <f t="shared" si="11"/>
        <v>4418</v>
      </c>
      <c r="E150" s="8">
        <f t="shared" si="16"/>
        <v>0</v>
      </c>
      <c r="F150" s="90">
        <f t="shared" si="12"/>
        <v>0</v>
      </c>
      <c r="H150" s="9"/>
      <c r="I150" s="5">
        <v>10</v>
      </c>
      <c r="J150" s="116">
        <v>4483</v>
      </c>
      <c r="K150" s="116">
        <f t="shared" si="13"/>
        <v>4639.9049999999997</v>
      </c>
      <c r="L150" s="8">
        <f t="shared" si="14"/>
        <v>3.499999999999992E-2</v>
      </c>
      <c r="M150" s="90">
        <f t="shared" si="15"/>
        <v>156.90499999999975</v>
      </c>
    </row>
    <row r="151" spans="1:13" x14ac:dyDescent="0.25">
      <c r="A151" s="9"/>
      <c r="B151" s="71">
        <v>11</v>
      </c>
      <c r="C151" s="116">
        <v>4553</v>
      </c>
      <c r="D151" s="116">
        <f t="shared" si="11"/>
        <v>4553</v>
      </c>
      <c r="E151" s="8">
        <f t="shared" si="16"/>
        <v>0</v>
      </c>
      <c r="F151" s="90">
        <f t="shared" si="12"/>
        <v>0</v>
      </c>
      <c r="H151" s="9"/>
      <c r="I151" s="5">
        <v>11</v>
      </c>
      <c r="J151" s="116">
        <v>4620</v>
      </c>
      <c r="K151" s="116">
        <f t="shared" si="13"/>
        <v>4781.7</v>
      </c>
      <c r="L151" s="8">
        <f t="shared" si="14"/>
        <v>3.499999999999992E-2</v>
      </c>
      <c r="M151" s="90">
        <f t="shared" si="15"/>
        <v>161.69999999999982</v>
      </c>
    </row>
    <row r="152" spans="1:13" ht="15.75" thickBot="1" x14ac:dyDescent="0.3">
      <c r="A152" s="11"/>
      <c r="B152" s="72">
        <v>12</v>
      </c>
      <c r="C152" s="117">
        <v>4707</v>
      </c>
      <c r="D152" s="117">
        <f t="shared" si="11"/>
        <v>4707</v>
      </c>
      <c r="E152" s="23">
        <f t="shared" si="16"/>
        <v>0</v>
      </c>
      <c r="F152" s="91">
        <f t="shared" si="12"/>
        <v>0</v>
      </c>
      <c r="H152" s="11"/>
      <c r="I152" s="12">
        <v>12</v>
      </c>
      <c r="J152" s="117">
        <v>4777</v>
      </c>
      <c r="K152" s="117">
        <f t="shared" si="13"/>
        <v>4944.1949999999997</v>
      </c>
      <c r="L152" s="23">
        <f t="shared" si="14"/>
        <v>3.499999999999992E-2</v>
      </c>
      <c r="M152" s="91">
        <f t="shared" si="15"/>
        <v>167.19499999999971</v>
      </c>
    </row>
    <row r="153" spans="1:13" ht="15.75" thickBot="1" x14ac:dyDescent="0.3">
      <c r="A153" s="93"/>
      <c r="B153" s="53"/>
      <c r="C153" s="118"/>
      <c r="D153" s="118"/>
      <c r="E153" s="39"/>
      <c r="F153" s="92"/>
      <c r="L153" s="3"/>
      <c r="M153" s="68"/>
    </row>
    <row r="154" spans="1:13" x14ac:dyDescent="0.25">
      <c r="A154" s="63">
        <v>11</v>
      </c>
      <c r="B154" s="70">
        <v>0</v>
      </c>
      <c r="C154" s="115">
        <v>4000</v>
      </c>
      <c r="D154" s="115">
        <f t="shared" si="11"/>
        <v>4000</v>
      </c>
      <c r="E154" s="17">
        <f t="shared" si="16"/>
        <v>0</v>
      </c>
      <c r="F154" s="89">
        <f t="shared" si="12"/>
        <v>0</v>
      </c>
    </row>
    <row r="155" spans="1:13" x14ac:dyDescent="0.25">
      <c r="A155" s="64"/>
      <c r="B155" s="71">
        <v>1</v>
      </c>
      <c r="C155" s="116">
        <v>4148</v>
      </c>
      <c r="D155" s="116">
        <f t="shared" si="11"/>
        <v>4148</v>
      </c>
      <c r="E155" s="8">
        <f t="shared" si="16"/>
        <v>0</v>
      </c>
      <c r="F155" s="90">
        <f t="shared" si="12"/>
        <v>0</v>
      </c>
    </row>
    <row r="156" spans="1:13" x14ac:dyDescent="0.25">
      <c r="A156" s="19"/>
      <c r="B156" s="71">
        <v>2</v>
      </c>
      <c r="C156" s="116">
        <v>4284</v>
      </c>
      <c r="D156" s="116">
        <f t="shared" si="11"/>
        <v>4284</v>
      </c>
      <c r="E156" s="8">
        <f t="shared" si="16"/>
        <v>0</v>
      </c>
      <c r="F156" s="90">
        <f t="shared" si="12"/>
        <v>0</v>
      </c>
    </row>
    <row r="157" spans="1:13" x14ac:dyDescent="0.25">
      <c r="A157" s="19"/>
      <c r="B157" s="71">
        <v>3</v>
      </c>
      <c r="C157" s="116">
        <v>4418</v>
      </c>
      <c r="D157" s="116">
        <f t="shared" si="11"/>
        <v>4418</v>
      </c>
      <c r="E157" s="8">
        <f t="shared" si="16"/>
        <v>0</v>
      </c>
      <c r="F157" s="90">
        <f t="shared" si="12"/>
        <v>0</v>
      </c>
    </row>
    <row r="158" spans="1:13" x14ac:dyDescent="0.25">
      <c r="A158" s="19"/>
      <c r="B158" s="71">
        <v>4</v>
      </c>
      <c r="C158" s="116">
        <v>4553</v>
      </c>
      <c r="D158" s="116">
        <f t="shared" si="11"/>
        <v>4553</v>
      </c>
      <c r="E158" s="8">
        <f t="shared" si="16"/>
        <v>0</v>
      </c>
      <c r="F158" s="90">
        <f t="shared" si="12"/>
        <v>0</v>
      </c>
    </row>
    <row r="159" spans="1:13" x14ac:dyDescent="0.25">
      <c r="A159" s="19"/>
      <c r="B159" s="71">
        <v>5</v>
      </c>
      <c r="C159" s="116">
        <v>4707</v>
      </c>
      <c r="D159" s="116">
        <f t="shared" si="11"/>
        <v>4707</v>
      </c>
      <c r="E159" s="8">
        <f t="shared" si="16"/>
        <v>0</v>
      </c>
      <c r="F159" s="90">
        <f t="shared" si="12"/>
        <v>0</v>
      </c>
    </row>
    <row r="160" spans="1:13" x14ac:dyDescent="0.25">
      <c r="A160" s="19"/>
      <c r="B160" s="71">
        <v>6</v>
      </c>
      <c r="C160" s="116">
        <v>4857</v>
      </c>
      <c r="D160" s="116">
        <f t="shared" si="11"/>
        <v>4857</v>
      </c>
      <c r="E160" s="8">
        <f t="shared" si="16"/>
        <v>0</v>
      </c>
      <c r="F160" s="90">
        <f t="shared" si="12"/>
        <v>0</v>
      </c>
    </row>
    <row r="161" spans="1:6" x14ac:dyDescent="0.25">
      <c r="A161" s="19"/>
      <c r="B161" s="71">
        <v>7</v>
      </c>
      <c r="C161" s="116">
        <v>4996</v>
      </c>
      <c r="D161" s="116">
        <f t="shared" si="11"/>
        <v>4996</v>
      </c>
      <c r="E161" s="8">
        <f t="shared" si="16"/>
        <v>0</v>
      </c>
      <c r="F161" s="90">
        <f t="shared" si="12"/>
        <v>0</v>
      </c>
    </row>
    <row r="162" spans="1:6" x14ac:dyDescent="0.25">
      <c r="A162" s="19"/>
      <c r="B162" s="71">
        <v>8</v>
      </c>
      <c r="C162" s="116">
        <v>5133</v>
      </c>
      <c r="D162" s="116">
        <f t="shared" si="11"/>
        <v>5133</v>
      </c>
      <c r="E162" s="8">
        <f t="shared" si="16"/>
        <v>0</v>
      </c>
      <c r="F162" s="90">
        <f t="shared" si="12"/>
        <v>0</v>
      </c>
    </row>
    <row r="163" spans="1:6" x14ac:dyDescent="0.25">
      <c r="A163" s="19"/>
      <c r="B163" s="71">
        <v>9</v>
      </c>
      <c r="C163" s="116">
        <v>5276</v>
      </c>
      <c r="D163" s="116">
        <f t="shared" si="11"/>
        <v>5276</v>
      </c>
      <c r="E163" s="8">
        <f t="shared" si="16"/>
        <v>0</v>
      </c>
      <c r="F163" s="90">
        <f t="shared" si="12"/>
        <v>0</v>
      </c>
    </row>
    <row r="164" spans="1:6" x14ac:dyDescent="0.25">
      <c r="A164" s="19"/>
      <c r="B164" s="71">
        <v>10</v>
      </c>
      <c r="C164" s="116">
        <v>5412</v>
      </c>
      <c r="D164" s="116">
        <f t="shared" si="11"/>
        <v>5412</v>
      </c>
      <c r="E164" s="8">
        <f t="shared" si="16"/>
        <v>0</v>
      </c>
      <c r="F164" s="90">
        <f t="shared" si="12"/>
        <v>0</v>
      </c>
    </row>
    <row r="165" spans="1:6" ht="15.75" thickBot="1" x14ac:dyDescent="0.3">
      <c r="A165" s="21"/>
      <c r="B165" s="72">
        <v>11</v>
      </c>
      <c r="C165" s="117">
        <v>5483</v>
      </c>
      <c r="D165" s="117">
        <f t="shared" si="11"/>
        <v>5483</v>
      </c>
      <c r="E165" s="23">
        <f t="shared" si="16"/>
        <v>0</v>
      </c>
      <c r="F165" s="91">
        <f t="shared" si="12"/>
        <v>0</v>
      </c>
    </row>
    <row r="166" spans="1:6" ht="15.75" thickBot="1" x14ac:dyDescent="0.3">
      <c r="A166" s="37"/>
      <c r="B166" s="73"/>
      <c r="C166" s="118"/>
      <c r="D166" s="118"/>
      <c r="E166" s="39"/>
      <c r="F166" s="92"/>
    </row>
    <row r="167" spans="1:6" x14ac:dyDescent="0.25">
      <c r="A167" s="15">
        <v>12</v>
      </c>
      <c r="B167" s="70">
        <v>0</v>
      </c>
      <c r="C167" s="115">
        <v>4857</v>
      </c>
      <c r="D167" s="115">
        <f t="shared" si="11"/>
        <v>4857</v>
      </c>
      <c r="E167" s="17">
        <f t="shared" si="16"/>
        <v>0</v>
      </c>
      <c r="F167" s="89">
        <f t="shared" si="12"/>
        <v>0</v>
      </c>
    </row>
    <row r="168" spans="1:6" x14ac:dyDescent="0.25">
      <c r="A168" s="19"/>
      <c r="B168" s="71">
        <v>1</v>
      </c>
      <c r="C168" s="116">
        <v>4996</v>
      </c>
      <c r="D168" s="116">
        <f t="shared" si="11"/>
        <v>4996</v>
      </c>
      <c r="E168" s="8">
        <f t="shared" si="16"/>
        <v>0</v>
      </c>
      <c r="F168" s="90">
        <f t="shared" si="12"/>
        <v>0</v>
      </c>
    </row>
    <row r="169" spans="1:6" x14ac:dyDescent="0.25">
      <c r="A169" s="19"/>
      <c r="B169" s="71">
        <v>2</v>
      </c>
      <c r="C169" s="116">
        <v>5133</v>
      </c>
      <c r="D169" s="116">
        <f t="shared" si="11"/>
        <v>5133</v>
      </c>
      <c r="E169" s="8">
        <f t="shared" si="16"/>
        <v>0</v>
      </c>
      <c r="F169" s="90">
        <f t="shared" si="12"/>
        <v>0</v>
      </c>
    </row>
    <row r="170" spans="1:6" x14ac:dyDescent="0.25">
      <c r="A170" s="19"/>
      <c r="B170" s="71">
        <v>3</v>
      </c>
      <c r="C170" s="116">
        <v>5276</v>
      </c>
      <c r="D170" s="116">
        <f t="shared" si="11"/>
        <v>5276</v>
      </c>
      <c r="E170" s="8">
        <f t="shared" si="16"/>
        <v>0</v>
      </c>
      <c r="F170" s="90">
        <f t="shared" si="12"/>
        <v>0</v>
      </c>
    </row>
    <row r="171" spans="1:6" x14ac:dyDescent="0.25">
      <c r="A171" s="19"/>
      <c r="B171" s="71">
        <v>4</v>
      </c>
      <c r="C171" s="116">
        <v>5412</v>
      </c>
      <c r="D171" s="116">
        <f t="shared" si="11"/>
        <v>5412</v>
      </c>
      <c r="E171" s="8">
        <f t="shared" si="16"/>
        <v>0</v>
      </c>
      <c r="F171" s="90">
        <f t="shared" si="12"/>
        <v>0</v>
      </c>
    </row>
    <row r="172" spans="1:6" x14ac:dyDescent="0.25">
      <c r="A172" s="19"/>
      <c r="B172" s="71">
        <v>5</v>
      </c>
      <c r="C172" s="116">
        <v>5557</v>
      </c>
      <c r="D172" s="116">
        <f t="shared" si="11"/>
        <v>5557</v>
      </c>
      <c r="E172" s="8">
        <f t="shared" si="16"/>
        <v>0</v>
      </c>
      <c r="F172" s="90">
        <f t="shared" si="12"/>
        <v>0</v>
      </c>
    </row>
    <row r="173" spans="1:6" x14ac:dyDescent="0.25">
      <c r="A173" s="19"/>
      <c r="B173" s="71">
        <v>6</v>
      </c>
      <c r="C173" s="116">
        <v>5695</v>
      </c>
      <c r="D173" s="116">
        <f t="shared" si="11"/>
        <v>5695</v>
      </c>
      <c r="E173" s="8">
        <f t="shared" si="16"/>
        <v>0</v>
      </c>
      <c r="F173" s="90">
        <f t="shared" si="12"/>
        <v>0</v>
      </c>
    </row>
    <row r="174" spans="1:6" x14ac:dyDescent="0.25">
      <c r="A174" s="19"/>
      <c r="B174" s="71">
        <v>7</v>
      </c>
      <c r="C174" s="116">
        <v>5828</v>
      </c>
      <c r="D174" s="116">
        <f t="shared" ref="D174:D237" si="17">C174</f>
        <v>5828</v>
      </c>
      <c r="E174" s="8">
        <f t="shared" si="16"/>
        <v>0</v>
      </c>
      <c r="F174" s="90">
        <f t="shared" si="12"/>
        <v>0</v>
      </c>
    </row>
    <row r="175" spans="1:6" x14ac:dyDescent="0.25">
      <c r="A175" s="19"/>
      <c r="B175" s="71">
        <v>8</v>
      </c>
      <c r="C175" s="116">
        <v>5970</v>
      </c>
      <c r="D175" s="116">
        <f t="shared" si="17"/>
        <v>5970</v>
      </c>
      <c r="E175" s="8">
        <f t="shared" si="16"/>
        <v>0</v>
      </c>
      <c r="F175" s="90">
        <f t="shared" si="12"/>
        <v>0</v>
      </c>
    </row>
    <row r="176" spans="1:6" x14ac:dyDescent="0.25">
      <c r="A176" s="19"/>
      <c r="B176" s="71">
        <v>9</v>
      </c>
      <c r="C176" s="116">
        <v>6147</v>
      </c>
      <c r="D176" s="116">
        <f t="shared" si="17"/>
        <v>6147</v>
      </c>
      <c r="E176" s="8">
        <f t="shared" si="16"/>
        <v>0</v>
      </c>
      <c r="F176" s="90">
        <f t="shared" si="12"/>
        <v>0</v>
      </c>
    </row>
    <row r="177" spans="1:6" ht="15.75" thickBot="1" x14ac:dyDescent="0.3">
      <c r="A177" s="21"/>
      <c r="B177" s="72">
        <v>10</v>
      </c>
      <c r="C177" s="117">
        <v>6229</v>
      </c>
      <c r="D177" s="117">
        <f t="shared" si="17"/>
        <v>6229</v>
      </c>
      <c r="E177" s="23">
        <f t="shared" si="16"/>
        <v>0</v>
      </c>
      <c r="F177" s="91">
        <f t="shared" si="12"/>
        <v>0</v>
      </c>
    </row>
    <row r="178" spans="1:6" ht="15.75" thickBot="1" x14ac:dyDescent="0.3">
      <c r="A178" s="37"/>
      <c r="B178" s="73"/>
      <c r="C178" s="118"/>
      <c r="D178" s="118"/>
      <c r="E178" s="39"/>
      <c r="F178" s="92"/>
    </row>
    <row r="179" spans="1:6" x14ac:dyDescent="0.25">
      <c r="A179" s="15">
        <v>13</v>
      </c>
      <c r="B179" s="70">
        <v>0</v>
      </c>
      <c r="C179" s="115">
        <v>5557</v>
      </c>
      <c r="D179" s="115">
        <f t="shared" si="17"/>
        <v>5557</v>
      </c>
      <c r="E179" s="17">
        <f t="shared" si="16"/>
        <v>0</v>
      </c>
      <c r="F179" s="89">
        <f t="shared" si="12"/>
        <v>0</v>
      </c>
    </row>
    <row r="180" spans="1:6" x14ac:dyDescent="0.25">
      <c r="A180" s="19"/>
      <c r="B180" s="71">
        <v>1</v>
      </c>
      <c r="C180" s="116">
        <v>5695</v>
      </c>
      <c r="D180" s="116">
        <f t="shared" si="17"/>
        <v>5695</v>
      </c>
      <c r="E180" s="8">
        <f t="shared" si="16"/>
        <v>0</v>
      </c>
      <c r="F180" s="90">
        <f t="shared" si="12"/>
        <v>0</v>
      </c>
    </row>
    <row r="181" spans="1:6" x14ac:dyDescent="0.25">
      <c r="A181" s="19"/>
      <c r="B181" s="71">
        <v>2</v>
      </c>
      <c r="C181" s="116">
        <v>5828</v>
      </c>
      <c r="D181" s="116">
        <f t="shared" si="17"/>
        <v>5828</v>
      </c>
      <c r="E181" s="8">
        <f t="shared" si="16"/>
        <v>0</v>
      </c>
      <c r="F181" s="90">
        <f t="shared" si="12"/>
        <v>0</v>
      </c>
    </row>
    <row r="182" spans="1:6" x14ac:dyDescent="0.25">
      <c r="A182" s="19"/>
      <c r="B182" s="71">
        <v>3</v>
      </c>
      <c r="C182" s="116">
        <v>5970</v>
      </c>
      <c r="D182" s="116">
        <f t="shared" si="17"/>
        <v>5970</v>
      </c>
      <c r="E182" s="8">
        <f t="shared" si="16"/>
        <v>0</v>
      </c>
      <c r="F182" s="90">
        <f t="shared" si="12"/>
        <v>0</v>
      </c>
    </row>
    <row r="183" spans="1:6" x14ac:dyDescent="0.25">
      <c r="A183" s="19"/>
      <c r="B183" s="71">
        <v>4</v>
      </c>
      <c r="C183" s="116">
        <v>6147</v>
      </c>
      <c r="D183" s="116">
        <f t="shared" si="17"/>
        <v>6147</v>
      </c>
      <c r="E183" s="8">
        <f t="shared" si="16"/>
        <v>0</v>
      </c>
      <c r="F183" s="90">
        <f t="shared" si="12"/>
        <v>0</v>
      </c>
    </row>
    <row r="184" spans="1:6" x14ac:dyDescent="0.25">
      <c r="A184" s="19"/>
      <c r="B184" s="71">
        <v>5</v>
      </c>
      <c r="C184" s="116">
        <v>6318</v>
      </c>
      <c r="D184" s="116">
        <f t="shared" si="17"/>
        <v>6318</v>
      </c>
      <c r="E184" s="8">
        <f t="shared" si="16"/>
        <v>0</v>
      </c>
      <c r="F184" s="90">
        <f t="shared" si="12"/>
        <v>0</v>
      </c>
    </row>
    <row r="185" spans="1:6" x14ac:dyDescent="0.25">
      <c r="A185" s="19"/>
      <c r="B185" s="71">
        <v>6</v>
      </c>
      <c r="C185" s="116">
        <v>6494</v>
      </c>
      <c r="D185" s="116">
        <f t="shared" si="17"/>
        <v>6494</v>
      </c>
      <c r="E185" s="8">
        <f t="shared" si="16"/>
        <v>0</v>
      </c>
      <c r="F185" s="90">
        <f t="shared" si="12"/>
        <v>0</v>
      </c>
    </row>
    <row r="186" spans="1:6" x14ac:dyDescent="0.25">
      <c r="A186" s="19"/>
      <c r="B186" s="71">
        <v>7</v>
      </c>
      <c r="C186" s="116">
        <v>6670</v>
      </c>
      <c r="D186" s="116">
        <f t="shared" si="17"/>
        <v>6670</v>
      </c>
      <c r="E186" s="8">
        <f t="shared" si="16"/>
        <v>0</v>
      </c>
      <c r="F186" s="90">
        <f t="shared" si="12"/>
        <v>0</v>
      </c>
    </row>
    <row r="187" spans="1:6" ht="15.75" thickBot="1" x14ac:dyDescent="0.3">
      <c r="A187" s="21"/>
      <c r="B187" s="72">
        <v>8</v>
      </c>
      <c r="C187" s="117">
        <v>6753</v>
      </c>
      <c r="D187" s="117">
        <f t="shared" si="17"/>
        <v>6753</v>
      </c>
      <c r="E187" s="23">
        <f t="shared" si="16"/>
        <v>0</v>
      </c>
      <c r="F187" s="91">
        <f t="shared" si="12"/>
        <v>0</v>
      </c>
    </row>
    <row r="188" spans="1:6" ht="15.75" thickBot="1" x14ac:dyDescent="0.3">
      <c r="A188" s="37"/>
      <c r="B188" s="73"/>
      <c r="C188" s="118"/>
      <c r="D188" s="118"/>
      <c r="E188" s="39"/>
      <c r="F188" s="92"/>
    </row>
    <row r="189" spans="1:6" x14ac:dyDescent="0.25">
      <c r="A189" s="15">
        <v>14</v>
      </c>
      <c r="B189" s="70">
        <v>0</v>
      </c>
      <c r="C189" s="115">
        <v>5828</v>
      </c>
      <c r="D189" s="115">
        <f t="shared" si="17"/>
        <v>5828</v>
      </c>
      <c r="E189" s="17">
        <f t="shared" si="16"/>
        <v>0</v>
      </c>
      <c r="F189" s="89">
        <f t="shared" si="12"/>
        <v>0</v>
      </c>
    </row>
    <row r="190" spans="1:6" x14ac:dyDescent="0.25">
      <c r="A190" s="19"/>
      <c r="B190" s="71">
        <v>1</v>
      </c>
      <c r="C190" s="116">
        <v>5970</v>
      </c>
      <c r="D190" s="116">
        <f t="shared" si="17"/>
        <v>5970</v>
      </c>
      <c r="E190" s="8">
        <f t="shared" si="16"/>
        <v>0</v>
      </c>
      <c r="F190" s="90">
        <f t="shared" si="12"/>
        <v>0</v>
      </c>
    </row>
    <row r="191" spans="1:6" x14ac:dyDescent="0.25">
      <c r="A191" s="19"/>
      <c r="B191" s="71">
        <v>2</v>
      </c>
      <c r="C191" s="116">
        <v>6147</v>
      </c>
      <c r="D191" s="116">
        <f t="shared" si="17"/>
        <v>6147</v>
      </c>
      <c r="E191" s="8">
        <f t="shared" si="16"/>
        <v>0</v>
      </c>
      <c r="F191" s="90">
        <f t="shared" si="12"/>
        <v>0</v>
      </c>
    </row>
    <row r="192" spans="1:6" x14ac:dyDescent="0.25">
      <c r="A192" s="19"/>
      <c r="B192" s="71">
        <v>3</v>
      </c>
      <c r="C192" s="116">
        <v>6318</v>
      </c>
      <c r="D192" s="116">
        <f t="shared" si="17"/>
        <v>6318</v>
      </c>
      <c r="E192" s="8">
        <f t="shared" si="16"/>
        <v>0</v>
      </c>
      <c r="F192" s="90">
        <f t="shared" si="12"/>
        <v>0</v>
      </c>
    </row>
    <row r="193" spans="1:6" x14ac:dyDescent="0.25">
      <c r="A193" s="19"/>
      <c r="B193" s="71">
        <v>4</v>
      </c>
      <c r="C193" s="116">
        <v>6494</v>
      </c>
      <c r="D193" s="116">
        <f t="shared" si="17"/>
        <v>6494</v>
      </c>
      <c r="E193" s="8">
        <f t="shared" si="16"/>
        <v>0</v>
      </c>
      <c r="F193" s="90">
        <f t="shared" si="12"/>
        <v>0</v>
      </c>
    </row>
    <row r="194" spans="1:6" x14ac:dyDescent="0.25">
      <c r="A194" s="19"/>
      <c r="B194" s="71">
        <v>5</v>
      </c>
      <c r="C194" s="116">
        <v>6670</v>
      </c>
      <c r="D194" s="116">
        <f t="shared" si="17"/>
        <v>6670</v>
      </c>
      <c r="E194" s="8">
        <f t="shared" si="16"/>
        <v>0</v>
      </c>
      <c r="F194" s="90">
        <f t="shared" si="12"/>
        <v>0</v>
      </c>
    </row>
    <row r="195" spans="1:6" x14ac:dyDescent="0.25">
      <c r="A195" s="19"/>
      <c r="B195" s="71">
        <v>6</v>
      </c>
      <c r="C195" s="116">
        <v>6845</v>
      </c>
      <c r="D195" s="116">
        <f t="shared" si="17"/>
        <v>6845</v>
      </c>
      <c r="E195" s="8">
        <f t="shared" si="16"/>
        <v>0</v>
      </c>
      <c r="F195" s="90">
        <f t="shared" si="12"/>
        <v>0</v>
      </c>
    </row>
    <row r="196" spans="1:6" x14ac:dyDescent="0.25">
      <c r="A196" s="19"/>
      <c r="B196" s="71">
        <v>7</v>
      </c>
      <c r="C196" s="116">
        <v>7031</v>
      </c>
      <c r="D196" s="116">
        <f t="shared" si="17"/>
        <v>7031</v>
      </c>
      <c r="E196" s="8">
        <f t="shared" si="16"/>
        <v>0</v>
      </c>
      <c r="F196" s="90">
        <f t="shared" ref="F196:F242" si="18">D196-C196</f>
        <v>0</v>
      </c>
    </row>
    <row r="197" spans="1:6" x14ac:dyDescent="0.25">
      <c r="A197" s="19"/>
      <c r="B197" s="71">
        <v>8</v>
      </c>
      <c r="C197" s="116">
        <v>7220</v>
      </c>
      <c r="D197" s="116">
        <f t="shared" si="17"/>
        <v>7220</v>
      </c>
      <c r="E197" s="8">
        <f t="shared" ref="E197:E242" si="19">D197/C197-1</f>
        <v>0</v>
      </c>
      <c r="F197" s="90">
        <f t="shared" si="18"/>
        <v>0</v>
      </c>
    </row>
    <row r="198" spans="1:6" ht="15.75" thickBot="1" x14ac:dyDescent="0.3">
      <c r="A198" s="21"/>
      <c r="B198" s="72">
        <v>9</v>
      </c>
      <c r="C198" s="117">
        <v>7417</v>
      </c>
      <c r="D198" s="117">
        <f t="shared" si="17"/>
        <v>7417</v>
      </c>
      <c r="E198" s="23">
        <f t="shared" si="19"/>
        <v>0</v>
      </c>
      <c r="F198" s="91">
        <f t="shared" si="18"/>
        <v>0</v>
      </c>
    </row>
    <row r="199" spans="1:6" ht="15.75" thickBot="1" x14ac:dyDescent="0.3">
      <c r="A199" s="37"/>
      <c r="B199" s="73"/>
      <c r="C199" s="118"/>
      <c r="D199" s="118"/>
      <c r="E199" s="39"/>
      <c r="F199" s="92"/>
    </row>
    <row r="200" spans="1:6" x14ac:dyDescent="0.25">
      <c r="A200" s="15">
        <v>15</v>
      </c>
      <c r="B200" s="70">
        <v>0</v>
      </c>
      <c r="C200" s="115">
        <v>6318</v>
      </c>
      <c r="D200" s="115">
        <f t="shared" si="17"/>
        <v>6318</v>
      </c>
      <c r="E200" s="17">
        <f t="shared" si="19"/>
        <v>0</v>
      </c>
      <c r="F200" s="89">
        <f t="shared" si="18"/>
        <v>0</v>
      </c>
    </row>
    <row r="201" spans="1:6" x14ac:dyDescent="0.25">
      <c r="A201" s="19"/>
      <c r="B201" s="71">
        <v>1</v>
      </c>
      <c r="C201" s="116">
        <v>6494</v>
      </c>
      <c r="D201" s="116">
        <f t="shared" si="17"/>
        <v>6494</v>
      </c>
      <c r="E201" s="8">
        <f t="shared" si="19"/>
        <v>0</v>
      </c>
      <c r="F201" s="90">
        <f t="shared" si="18"/>
        <v>0</v>
      </c>
    </row>
    <row r="202" spans="1:6" x14ac:dyDescent="0.25">
      <c r="A202" s="19"/>
      <c r="B202" s="71">
        <v>2</v>
      </c>
      <c r="C202" s="116">
        <v>6670</v>
      </c>
      <c r="D202" s="116">
        <f t="shared" si="17"/>
        <v>6670</v>
      </c>
      <c r="E202" s="8">
        <f t="shared" si="19"/>
        <v>0</v>
      </c>
      <c r="F202" s="90">
        <f t="shared" si="18"/>
        <v>0</v>
      </c>
    </row>
    <row r="203" spans="1:6" x14ac:dyDescent="0.25">
      <c r="A203" s="19"/>
      <c r="B203" s="71">
        <v>3</v>
      </c>
      <c r="C203" s="116">
        <v>6845</v>
      </c>
      <c r="D203" s="116">
        <f t="shared" si="17"/>
        <v>6845</v>
      </c>
      <c r="E203" s="8">
        <f t="shared" si="19"/>
        <v>0</v>
      </c>
      <c r="F203" s="90">
        <f t="shared" si="18"/>
        <v>0</v>
      </c>
    </row>
    <row r="204" spans="1:6" x14ac:dyDescent="0.25">
      <c r="A204" s="19"/>
      <c r="B204" s="71">
        <v>4</v>
      </c>
      <c r="C204" s="116">
        <v>7031</v>
      </c>
      <c r="D204" s="116">
        <f t="shared" si="17"/>
        <v>7031</v>
      </c>
      <c r="E204" s="8">
        <f t="shared" si="19"/>
        <v>0</v>
      </c>
      <c r="F204" s="90">
        <f t="shared" si="18"/>
        <v>0</v>
      </c>
    </row>
    <row r="205" spans="1:6" x14ac:dyDescent="0.25">
      <c r="A205" s="19"/>
      <c r="B205" s="71">
        <v>5</v>
      </c>
      <c r="C205" s="116">
        <v>7220</v>
      </c>
      <c r="D205" s="116">
        <f t="shared" si="17"/>
        <v>7220</v>
      </c>
      <c r="E205" s="8">
        <f t="shared" si="19"/>
        <v>0</v>
      </c>
      <c r="F205" s="90">
        <f t="shared" si="18"/>
        <v>0</v>
      </c>
    </row>
    <row r="206" spans="1:6" x14ac:dyDescent="0.25">
      <c r="A206" s="19"/>
      <c r="B206" s="71">
        <v>6</v>
      </c>
      <c r="C206" s="116">
        <v>7417</v>
      </c>
      <c r="D206" s="116">
        <f t="shared" si="17"/>
        <v>7417</v>
      </c>
      <c r="E206" s="8">
        <f t="shared" si="19"/>
        <v>0</v>
      </c>
      <c r="F206" s="90">
        <f t="shared" si="18"/>
        <v>0</v>
      </c>
    </row>
    <row r="207" spans="1:6" x14ac:dyDescent="0.25">
      <c r="A207" s="19"/>
      <c r="B207" s="71">
        <v>7</v>
      </c>
      <c r="C207" s="116">
        <v>7653</v>
      </c>
      <c r="D207" s="116">
        <f t="shared" si="17"/>
        <v>7653</v>
      </c>
      <c r="E207" s="8">
        <f t="shared" si="19"/>
        <v>0</v>
      </c>
      <c r="F207" s="90">
        <f t="shared" si="18"/>
        <v>0</v>
      </c>
    </row>
    <row r="208" spans="1:6" x14ac:dyDescent="0.25">
      <c r="A208" s="19"/>
      <c r="B208" s="71">
        <v>8</v>
      </c>
      <c r="C208" s="116">
        <v>7893</v>
      </c>
      <c r="D208" s="116">
        <f t="shared" si="17"/>
        <v>7893</v>
      </c>
      <c r="E208" s="8">
        <f t="shared" si="19"/>
        <v>0</v>
      </c>
      <c r="F208" s="90">
        <f t="shared" si="18"/>
        <v>0</v>
      </c>
    </row>
    <row r="209" spans="1:6" ht="15.75" thickBot="1" x14ac:dyDescent="0.3">
      <c r="A209" s="21"/>
      <c r="B209" s="72">
        <v>9</v>
      </c>
      <c r="C209" s="117">
        <v>8141</v>
      </c>
      <c r="D209" s="117">
        <f t="shared" si="17"/>
        <v>8141</v>
      </c>
      <c r="E209" s="23">
        <f t="shared" si="19"/>
        <v>0</v>
      </c>
      <c r="F209" s="91">
        <f t="shared" si="18"/>
        <v>0</v>
      </c>
    </row>
    <row r="210" spans="1:6" ht="15.75" thickBot="1" x14ac:dyDescent="0.3">
      <c r="A210" s="37"/>
      <c r="B210" s="73"/>
      <c r="C210" s="118"/>
      <c r="D210" s="118"/>
      <c r="E210" s="39"/>
      <c r="F210" s="92"/>
    </row>
    <row r="211" spans="1:6" x14ac:dyDescent="0.25">
      <c r="A211" s="15">
        <v>16</v>
      </c>
      <c r="B211" s="70">
        <v>0</v>
      </c>
      <c r="C211" s="115">
        <v>6845</v>
      </c>
      <c r="D211" s="115">
        <f t="shared" si="17"/>
        <v>6845</v>
      </c>
      <c r="E211" s="17">
        <f t="shared" si="19"/>
        <v>0</v>
      </c>
      <c r="F211" s="89">
        <f t="shared" si="18"/>
        <v>0</v>
      </c>
    </row>
    <row r="212" spans="1:6" x14ac:dyDescent="0.25">
      <c r="A212" s="19"/>
      <c r="B212" s="71">
        <v>1</v>
      </c>
      <c r="C212" s="116">
        <v>7031</v>
      </c>
      <c r="D212" s="116">
        <f t="shared" si="17"/>
        <v>7031</v>
      </c>
      <c r="E212" s="8">
        <f t="shared" si="19"/>
        <v>0</v>
      </c>
      <c r="F212" s="90">
        <f t="shared" si="18"/>
        <v>0</v>
      </c>
    </row>
    <row r="213" spans="1:6" x14ac:dyDescent="0.25">
      <c r="A213" s="19"/>
      <c r="B213" s="71">
        <v>2</v>
      </c>
      <c r="C213" s="116">
        <v>7220</v>
      </c>
      <c r="D213" s="116">
        <f t="shared" si="17"/>
        <v>7220</v>
      </c>
      <c r="E213" s="8">
        <f t="shared" si="19"/>
        <v>0</v>
      </c>
      <c r="F213" s="90">
        <f t="shared" si="18"/>
        <v>0</v>
      </c>
    </row>
    <row r="214" spans="1:6" x14ac:dyDescent="0.25">
      <c r="A214" s="19"/>
      <c r="B214" s="71">
        <v>3</v>
      </c>
      <c r="C214" s="116">
        <v>7417</v>
      </c>
      <c r="D214" s="116">
        <f t="shared" si="17"/>
        <v>7417</v>
      </c>
      <c r="E214" s="8">
        <f t="shared" si="19"/>
        <v>0</v>
      </c>
      <c r="F214" s="90">
        <f t="shared" si="18"/>
        <v>0</v>
      </c>
    </row>
    <row r="215" spans="1:6" x14ac:dyDescent="0.25">
      <c r="A215" s="19"/>
      <c r="B215" s="71">
        <v>4</v>
      </c>
      <c r="C215" s="116">
        <v>7653</v>
      </c>
      <c r="D215" s="116">
        <f t="shared" si="17"/>
        <v>7653</v>
      </c>
      <c r="E215" s="8">
        <f t="shared" si="19"/>
        <v>0</v>
      </c>
      <c r="F215" s="90">
        <f t="shared" si="18"/>
        <v>0</v>
      </c>
    </row>
    <row r="216" spans="1:6" x14ac:dyDescent="0.25">
      <c r="A216" s="19"/>
      <c r="B216" s="71">
        <v>5</v>
      </c>
      <c r="C216" s="116">
        <v>7893</v>
      </c>
      <c r="D216" s="116">
        <f t="shared" si="17"/>
        <v>7893</v>
      </c>
      <c r="E216" s="8">
        <f t="shared" si="19"/>
        <v>0</v>
      </c>
      <c r="F216" s="90">
        <f t="shared" si="18"/>
        <v>0</v>
      </c>
    </row>
    <row r="217" spans="1:6" x14ac:dyDescent="0.25">
      <c r="A217" s="19"/>
      <c r="B217" s="71">
        <v>6</v>
      </c>
      <c r="C217" s="116">
        <v>8141</v>
      </c>
      <c r="D217" s="116">
        <f t="shared" si="17"/>
        <v>8141</v>
      </c>
      <c r="E217" s="8">
        <f t="shared" si="19"/>
        <v>0</v>
      </c>
      <c r="F217" s="90">
        <f t="shared" si="18"/>
        <v>0</v>
      </c>
    </row>
    <row r="218" spans="1:6" x14ac:dyDescent="0.25">
      <c r="A218" s="19"/>
      <c r="B218" s="71">
        <v>7</v>
      </c>
      <c r="C218" s="116">
        <v>8421</v>
      </c>
      <c r="D218" s="116">
        <f t="shared" si="17"/>
        <v>8421</v>
      </c>
      <c r="E218" s="8">
        <f t="shared" si="19"/>
        <v>0</v>
      </c>
      <c r="F218" s="90">
        <f t="shared" si="18"/>
        <v>0</v>
      </c>
    </row>
    <row r="219" spans="1:6" x14ac:dyDescent="0.25">
      <c r="A219" s="19"/>
      <c r="B219" s="71">
        <v>8</v>
      </c>
      <c r="C219" s="116">
        <v>8719</v>
      </c>
      <c r="D219" s="116">
        <f t="shared" si="17"/>
        <v>8719</v>
      </c>
      <c r="E219" s="8">
        <f t="shared" si="19"/>
        <v>0</v>
      </c>
      <c r="F219" s="90">
        <f t="shared" si="18"/>
        <v>0</v>
      </c>
    </row>
    <row r="220" spans="1:6" ht="15.75" thickBot="1" x14ac:dyDescent="0.3">
      <c r="A220" s="21"/>
      <c r="B220" s="72">
        <v>9</v>
      </c>
      <c r="C220" s="117">
        <v>9032</v>
      </c>
      <c r="D220" s="117">
        <f t="shared" si="17"/>
        <v>9032</v>
      </c>
      <c r="E220" s="23">
        <f t="shared" si="19"/>
        <v>0</v>
      </c>
      <c r="F220" s="91">
        <f t="shared" si="18"/>
        <v>0</v>
      </c>
    </row>
    <row r="221" spans="1:6" ht="15.75" thickBot="1" x14ac:dyDescent="0.3">
      <c r="A221" s="37"/>
      <c r="B221" s="73"/>
      <c r="C221" s="118"/>
      <c r="D221" s="118"/>
      <c r="E221" s="39"/>
      <c r="F221" s="92"/>
    </row>
    <row r="222" spans="1:6" x14ac:dyDescent="0.25">
      <c r="A222" s="15">
        <v>17</v>
      </c>
      <c r="B222" s="70">
        <v>0</v>
      </c>
      <c r="C222" s="115">
        <v>7417</v>
      </c>
      <c r="D222" s="115">
        <f t="shared" si="17"/>
        <v>7417</v>
      </c>
      <c r="E222" s="17">
        <f t="shared" si="19"/>
        <v>0</v>
      </c>
      <c r="F222" s="89">
        <f t="shared" si="18"/>
        <v>0</v>
      </c>
    </row>
    <row r="223" spans="1:6" x14ac:dyDescent="0.25">
      <c r="A223" s="19"/>
      <c r="B223" s="71">
        <v>1</v>
      </c>
      <c r="C223" s="116">
        <v>7653</v>
      </c>
      <c r="D223" s="116">
        <f t="shared" si="17"/>
        <v>7653</v>
      </c>
      <c r="E223" s="8">
        <f t="shared" si="19"/>
        <v>0</v>
      </c>
      <c r="F223" s="90">
        <f t="shared" si="18"/>
        <v>0</v>
      </c>
    </row>
    <row r="224" spans="1:6" x14ac:dyDescent="0.25">
      <c r="A224" s="19"/>
      <c r="B224" s="71">
        <v>2</v>
      </c>
      <c r="C224" s="116">
        <v>7893</v>
      </c>
      <c r="D224" s="116">
        <f t="shared" si="17"/>
        <v>7893</v>
      </c>
      <c r="E224" s="8">
        <f t="shared" si="19"/>
        <v>0</v>
      </c>
      <c r="F224" s="90">
        <f t="shared" si="18"/>
        <v>0</v>
      </c>
    </row>
    <row r="225" spans="1:6" x14ac:dyDescent="0.25">
      <c r="A225" s="19"/>
      <c r="B225" s="71">
        <v>3</v>
      </c>
      <c r="C225" s="116">
        <v>8141</v>
      </c>
      <c r="D225" s="116">
        <f t="shared" si="17"/>
        <v>8141</v>
      </c>
      <c r="E225" s="8">
        <f t="shared" si="19"/>
        <v>0</v>
      </c>
      <c r="F225" s="90">
        <f t="shared" si="18"/>
        <v>0</v>
      </c>
    </row>
    <row r="226" spans="1:6" x14ac:dyDescent="0.25">
      <c r="A226" s="19"/>
      <c r="B226" s="71">
        <v>4</v>
      </c>
      <c r="C226" s="116">
        <v>8421</v>
      </c>
      <c r="D226" s="116">
        <f t="shared" si="17"/>
        <v>8421</v>
      </c>
      <c r="E226" s="8">
        <f t="shared" si="19"/>
        <v>0</v>
      </c>
      <c r="F226" s="90">
        <f t="shared" si="18"/>
        <v>0</v>
      </c>
    </row>
    <row r="227" spans="1:6" x14ac:dyDescent="0.25">
      <c r="A227" s="19"/>
      <c r="B227" s="71">
        <v>5</v>
      </c>
      <c r="C227" s="116">
        <v>8719</v>
      </c>
      <c r="D227" s="116">
        <f t="shared" si="17"/>
        <v>8719</v>
      </c>
      <c r="E227" s="8">
        <f t="shared" si="19"/>
        <v>0</v>
      </c>
      <c r="F227" s="90">
        <f t="shared" si="18"/>
        <v>0</v>
      </c>
    </row>
    <row r="228" spans="1:6" x14ac:dyDescent="0.25">
      <c r="A228" s="19"/>
      <c r="B228" s="71">
        <v>6</v>
      </c>
      <c r="C228" s="116">
        <v>9032</v>
      </c>
      <c r="D228" s="116">
        <f t="shared" si="17"/>
        <v>9032</v>
      </c>
      <c r="E228" s="8">
        <f t="shared" si="19"/>
        <v>0</v>
      </c>
      <c r="F228" s="90">
        <f t="shared" si="18"/>
        <v>0</v>
      </c>
    </row>
    <row r="229" spans="1:6" x14ac:dyDescent="0.25">
      <c r="A229" s="19"/>
      <c r="B229" s="77">
        <v>7</v>
      </c>
      <c r="C229" s="116">
        <v>9350</v>
      </c>
      <c r="D229" s="116">
        <f t="shared" si="17"/>
        <v>9350</v>
      </c>
      <c r="E229" s="8">
        <f t="shared" si="19"/>
        <v>0</v>
      </c>
      <c r="F229" s="90">
        <f t="shared" si="18"/>
        <v>0</v>
      </c>
    </row>
    <row r="230" spans="1:6" x14ac:dyDescent="0.25">
      <c r="A230" s="19"/>
      <c r="B230" s="77">
        <v>8</v>
      </c>
      <c r="C230" s="116">
        <v>9683</v>
      </c>
      <c r="D230" s="116">
        <f t="shared" si="17"/>
        <v>9683</v>
      </c>
      <c r="E230" s="8">
        <f t="shared" si="19"/>
        <v>0</v>
      </c>
      <c r="F230" s="90">
        <f t="shared" si="18"/>
        <v>0</v>
      </c>
    </row>
    <row r="231" spans="1:6" ht="15.75" thickBot="1" x14ac:dyDescent="0.3">
      <c r="A231" s="21"/>
      <c r="B231" s="78">
        <v>9</v>
      </c>
      <c r="C231" s="117">
        <v>10026</v>
      </c>
      <c r="D231" s="117">
        <f t="shared" si="17"/>
        <v>10026</v>
      </c>
      <c r="E231" s="23">
        <f t="shared" si="19"/>
        <v>0</v>
      </c>
      <c r="F231" s="91">
        <f t="shared" si="18"/>
        <v>0</v>
      </c>
    </row>
    <row r="232" spans="1:6" ht="15.75" thickBot="1" x14ac:dyDescent="0.3">
      <c r="A232" s="37"/>
      <c r="B232" s="79"/>
      <c r="C232" s="118"/>
      <c r="D232" s="118"/>
      <c r="E232" s="39"/>
      <c r="F232" s="92"/>
    </row>
    <row r="233" spans="1:6" x14ac:dyDescent="0.25">
      <c r="A233" s="15">
        <v>18</v>
      </c>
      <c r="B233" s="80">
        <v>0</v>
      </c>
      <c r="C233" s="115">
        <v>8141</v>
      </c>
      <c r="D233" s="115">
        <f t="shared" si="17"/>
        <v>8141</v>
      </c>
      <c r="E233" s="17">
        <f t="shared" si="19"/>
        <v>0</v>
      </c>
      <c r="F233" s="89">
        <f t="shared" si="18"/>
        <v>0</v>
      </c>
    </row>
    <row r="234" spans="1:6" x14ac:dyDescent="0.25">
      <c r="A234" s="19"/>
      <c r="B234" s="77">
        <v>1</v>
      </c>
      <c r="C234" s="116">
        <v>8421</v>
      </c>
      <c r="D234" s="116">
        <f t="shared" si="17"/>
        <v>8421</v>
      </c>
      <c r="E234" s="8">
        <f t="shared" si="19"/>
        <v>0</v>
      </c>
      <c r="F234" s="90">
        <f t="shared" si="18"/>
        <v>0</v>
      </c>
    </row>
    <row r="235" spans="1:6" x14ac:dyDescent="0.25">
      <c r="A235" s="19"/>
      <c r="B235" s="77">
        <v>2</v>
      </c>
      <c r="C235" s="116">
        <v>8719</v>
      </c>
      <c r="D235" s="116">
        <f t="shared" si="17"/>
        <v>8719</v>
      </c>
      <c r="E235" s="8">
        <f t="shared" si="19"/>
        <v>0</v>
      </c>
      <c r="F235" s="90">
        <f t="shared" si="18"/>
        <v>0</v>
      </c>
    </row>
    <row r="236" spans="1:6" x14ac:dyDescent="0.25">
      <c r="A236" s="19"/>
      <c r="B236" s="77">
        <v>3</v>
      </c>
      <c r="C236" s="116">
        <v>9032</v>
      </c>
      <c r="D236" s="116">
        <f t="shared" si="17"/>
        <v>9032</v>
      </c>
      <c r="E236" s="8">
        <f t="shared" si="19"/>
        <v>0</v>
      </c>
      <c r="F236" s="90">
        <f t="shared" si="18"/>
        <v>0</v>
      </c>
    </row>
    <row r="237" spans="1:6" x14ac:dyDescent="0.25">
      <c r="A237" s="19"/>
      <c r="B237" s="77">
        <v>4</v>
      </c>
      <c r="C237" s="116">
        <v>9350</v>
      </c>
      <c r="D237" s="116">
        <f t="shared" si="17"/>
        <v>9350</v>
      </c>
      <c r="E237" s="8">
        <f t="shared" si="19"/>
        <v>0</v>
      </c>
      <c r="F237" s="90">
        <f t="shared" si="18"/>
        <v>0</v>
      </c>
    </row>
    <row r="238" spans="1:6" x14ac:dyDescent="0.25">
      <c r="A238" s="19"/>
      <c r="B238" s="77">
        <v>5</v>
      </c>
      <c r="C238" s="116">
        <v>9683</v>
      </c>
      <c r="D238" s="116">
        <f t="shared" ref="D238:D242" si="20">C238</f>
        <v>9683</v>
      </c>
      <c r="E238" s="8">
        <f t="shared" si="19"/>
        <v>0</v>
      </c>
      <c r="F238" s="90">
        <f t="shared" si="18"/>
        <v>0</v>
      </c>
    </row>
    <row r="239" spans="1:6" x14ac:dyDescent="0.25">
      <c r="A239" s="19"/>
      <c r="B239" s="77">
        <v>6</v>
      </c>
      <c r="C239" s="116">
        <v>10026</v>
      </c>
      <c r="D239" s="116">
        <f t="shared" si="20"/>
        <v>10026</v>
      </c>
      <c r="E239" s="8">
        <f t="shared" si="19"/>
        <v>0</v>
      </c>
      <c r="F239" s="90">
        <f t="shared" si="18"/>
        <v>0</v>
      </c>
    </row>
    <row r="240" spans="1:6" x14ac:dyDescent="0.25">
      <c r="A240" s="19"/>
      <c r="B240" s="77">
        <v>7</v>
      </c>
      <c r="C240" s="116">
        <v>10378</v>
      </c>
      <c r="D240" s="116">
        <f t="shared" si="20"/>
        <v>10378</v>
      </c>
      <c r="E240" s="8">
        <f t="shared" si="19"/>
        <v>0</v>
      </c>
      <c r="F240" s="90">
        <f t="shared" si="18"/>
        <v>0</v>
      </c>
    </row>
    <row r="241" spans="1:6" x14ac:dyDescent="0.25">
      <c r="A241" s="19"/>
      <c r="B241" s="77">
        <v>8</v>
      </c>
      <c r="C241" s="116">
        <v>10739</v>
      </c>
      <c r="D241" s="116">
        <f t="shared" si="20"/>
        <v>10739</v>
      </c>
      <c r="E241" s="8">
        <f t="shared" si="19"/>
        <v>0</v>
      </c>
      <c r="F241" s="90">
        <f t="shared" si="18"/>
        <v>0</v>
      </c>
    </row>
    <row r="242" spans="1:6" ht="15.75" thickBot="1" x14ac:dyDescent="0.3">
      <c r="A242" s="21"/>
      <c r="B242" s="78">
        <v>9</v>
      </c>
      <c r="C242" s="117">
        <v>11116</v>
      </c>
      <c r="D242" s="117">
        <f t="shared" si="20"/>
        <v>11116</v>
      </c>
      <c r="E242" s="23">
        <f t="shared" si="19"/>
        <v>0</v>
      </c>
      <c r="F242" s="91">
        <f t="shared" si="18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DD8EE-1E5D-493F-9A3F-9CEF2AACC54E}">
  <dimension ref="A1:L242"/>
  <sheetViews>
    <sheetView topLeftCell="A139" workbookViewId="0">
      <selection activeCell="D159" sqref="D159"/>
    </sheetView>
  </sheetViews>
  <sheetFormatPr defaultRowHeight="15" x14ac:dyDescent="0.25"/>
  <cols>
    <col min="1" max="1" width="13.140625" bestFit="1" customWidth="1"/>
    <col min="3" max="3" width="15" bestFit="1" customWidth="1"/>
    <col min="4" max="4" width="44.28515625" style="69" bestFit="1" customWidth="1"/>
    <col min="5" max="5" width="18.140625" style="3" bestFit="1" customWidth="1"/>
    <col min="6" max="6" width="15.7109375" style="68" bestFit="1" customWidth="1"/>
    <col min="8" max="8" width="12.7109375" customWidth="1"/>
    <col min="9" max="9" width="8" customWidth="1"/>
    <col min="10" max="10" width="9.85546875" customWidth="1"/>
    <col min="11" max="11" width="9.7109375" customWidth="1"/>
    <col min="12" max="12" width="27.85546875" bestFit="1" customWidth="1"/>
  </cols>
  <sheetData>
    <row r="1" spans="1:6" ht="15.75" thickBot="1" x14ac:dyDescent="0.3"/>
    <row r="2" spans="1:6" ht="15.75" thickBot="1" x14ac:dyDescent="0.3">
      <c r="A2" s="85" t="s">
        <v>0</v>
      </c>
      <c r="B2" s="86" t="s">
        <v>1</v>
      </c>
      <c r="C2" s="81" t="s">
        <v>11</v>
      </c>
      <c r="D2" s="84" t="s">
        <v>12</v>
      </c>
      <c r="E2" s="82" t="s">
        <v>3</v>
      </c>
      <c r="F2" s="83" t="s">
        <v>4</v>
      </c>
    </row>
    <row r="3" spans="1:6" x14ac:dyDescent="0.25">
      <c r="A3" s="31">
        <v>1</v>
      </c>
      <c r="B3" s="34">
        <v>0</v>
      </c>
      <c r="C3" s="115">
        <v>2184</v>
      </c>
      <c r="D3" s="115">
        <f>C3</f>
        <v>2184</v>
      </c>
      <c r="E3" s="17">
        <f>D3/C3-1</f>
        <v>0</v>
      </c>
      <c r="F3" s="89">
        <f>D3-C3</f>
        <v>0</v>
      </c>
    </row>
    <row r="4" spans="1:6" x14ac:dyDescent="0.25">
      <c r="A4" s="9"/>
      <c r="B4" s="5">
        <v>1</v>
      </c>
      <c r="C4" s="116">
        <v>2184</v>
      </c>
      <c r="D4" s="116">
        <f t="shared" ref="D4:D8" si="0">C4</f>
        <v>2184</v>
      </c>
      <c r="E4" s="8">
        <f t="shared" ref="E4:E67" si="1">D4/C4-1</f>
        <v>0</v>
      </c>
      <c r="F4" s="90">
        <f t="shared" ref="F4:F67" si="2">D4-C4</f>
        <v>0</v>
      </c>
    </row>
    <row r="5" spans="1:6" x14ac:dyDescent="0.25">
      <c r="A5" s="9"/>
      <c r="B5" s="5">
        <v>2</v>
      </c>
      <c r="C5" s="116">
        <v>2184</v>
      </c>
      <c r="D5" s="116">
        <f t="shared" si="0"/>
        <v>2184</v>
      </c>
      <c r="E5" s="8">
        <f t="shared" si="1"/>
        <v>0</v>
      </c>
      <c r="F5" s="90">
        <f t="shared" si="2"/>
        <v>0</v>
      </c>
    </row>
    <row r="6" spans="1:6" x14ac:dyDescent="0.25">
      <c r="A6" s="9"/>
      <c r="B6" s="5">
        <v>3</v>
      </c>
      <c r="C6" s="116">
        <v>2184</v>
      </c>
      <c r="D6" s="116">
        <f t="shared" si="0"/>
        <v>2184</v>
      </c>
      <c r="E6" s="8">
        <f t="shared" si="1"/>
        <v>0</v>
      </c>
      <c r="F6" s="90">
        <f t="shared" si="2"/>
        <v>0</v>
      </c>
    </row>
    <row r="7" spans="1:6" x14ac:dyDescent="0.25">
      <c r="A7" s="9"/>
      <c r="B7" s="5">
        <v>4</v>
      </c>
      <c r="C7" s="116">
        <v>2184</v>
      </c>
      <c r="D7" s="116">
        <f t="shared" si="0"/>
        <v>2184</v>
      </c>
      <c r="E7" s="8">
        <f t="shared" si="1"/>
        <v>0</v>
      </c>
      <c r="F7" s="90">
        <f t="shared" si="2"/>
        <v>0</v>
      </c>
    </row>
    <row r="8" spans="1:6" x14ac:dyDescent="0.25">
      <c r="A8" s="9"/>
      <c r="B8" s="5">
        <v>5</v>
      </c>
      <c r="C8" s="116">
        <v>2184</v>
      </c>
      <c r="D8" s="116">
        <f t="shared" si="0"/>
        <v>2184</v>
      </c>
      <c r="E8" s="8">
        <f t="shared" si="1"/>
        <v>0</v>
      </c>
      <c r="F8" s="90">
        <f t="shared" si="2"/>
        <v>0</v>
      </c>
    </row>
    <row r="9" spans="1:6" ht="15.75" thickBot="1" x14ac:dyDescent="0.3">
      <c r="A9" s="11"/>
      <c r="B9" s="12">
        <v>6</v>
      </c>
      <c r="C9" s="117">
        <v>2206</v>
      </c>
      <c r="D9" s="117">
        <f>C9+61</f>
        <v>2267</v>
      </c>
      <c r="E9" s="23">
        <f t="shared" si="1"/>
        <v>2.7651858567543153E-2</v>
      </c>
      <c r="F9" s="91">
        <f t="shared" si="2"/>
        <v>61</v>
      </c>
    </row>
    <row r="10" spans="1:6" ht="15.75" thickBot="1" x14ac:dyDescent="0.3">
      <c r="A10" s="32"/>
      <c r="B10" s="32"/>
      <c r="C10" s="118"/>
      <c r="D10" s="118"/>
      <c r="E10" s="39"/>
      <c r="F10" s="92"/>
    </row>
    <row r="11" spans="1:6" x14ac:dyDescent="0.25">
      <c r="A11" s="31">
        <v>2</v>
      </c>
      <c r="B11" s="34">
        <v>0</v>
      </c>
      <c r="C11" s="115">
        <v>2184</v>
      </c>
      <c r="D11" s="115">
        <f>C11</f>
        <v>2184</v>
      </c>
      <c r="E11" s="17">
        <f t="shared" si="1"/>
        <v>0</v>
      </c>
      <c r="F11" s="89">
        <f t="shared" si="2"/>
        <v>0</v>
      </c>
    </row>
    <row r="12" spans="1:6" x14ac:dyDescent="0.25">
      <c r="A12" s="9"/>
      <c r="B12" s="5">
        <v>1</v>
      </c>
      <c r="C12" s="116">
        <v>2184</v>
      </c>
      <c r="D12" s="116">
        <f t="shared" ref="D12:D13" si="3">C12</f>
        <v>2184</v>
      </c>
      <c r="E12" s="8">
        <f t="shared" si="1"/>
        <v>0</v>
      </c>
      <c r="F12" s="90">
        <f t="shared" si="2"/>
        <v>0</v>
      </c>
    </row>
    <row r="13" spans="1:6" x14ac:dyDescent="0.25">
      <c r="A13" s="9"/>
      <c r="B13" s="5">
        <v>2</v>
      </c>
      <c r="C13" s="116">
        <v>2184</v>
      </c>
      <c r="D13" s="116">
        <f t="shared" si="3"/>
        <v>2184</v>
      </c>
      <c r="E13" s="8">
        <f t="shared" si="1"/>
        <v>0</v>
      </c>
      <c r="F13" s="90">
        <f t="shared" si="2"/>
        <v>0</v>
      </c>
    </row>
    <row r="14" spans="1:6" x14ac:dyDescent="0.25">
      <c r="A14" s="9"/>
      <c r="B14" s="5">
        <v>3</v>
      </c>
      <c r="C14" s="116">
        <v>2184</v>
      </c>
      <c r="D14" s="116">
        <f>C14+75</f>
        <v>2259</v>
      </c>
      <c r="E14" s="8">
        <f t="shared" si="1"/>
        <v>3.4340659340659441E-2</v>
      </c>
      <c r="F14" s="90">
        <f t="shared" si="2"/>
        <v>75</v>
      </c>
    </row>
    <row r="15" spans="1:6" x14ac:dyDescent="0.25">
      <c r="A15" s="9"/>
      <c r="B15" s="5">
        <v>4</v>
      </c>
      <c r="C15" s="116">
        <v>2206</v>
      </c>
      <c r="D15" s="116">
        <f>C15+61</f>
        <v>2267</v>
      </c>
      <c r="E15" s="8">
        <f t="shared" si="1"/>
        <v>2.7651858567543153E-2</v>
      </c>
      <c r="F15" s="90">
        <f t="shared" si="2"/>
        <v>61</v>
      </c>
    </row>
    <row r="16" spans="1:6" x14ac:dyDescent="0.25">
      <c r="A16" s="9"/>
      <c r="B16" s="5">
        <v>5</v>
      </c>
      <c r="C16" s="116">
        <v>2270</v>
      </c>
      <c r="D16" s="116">
        <f t="shared" ref="D16:D18" si="4">C16+61</f>
        <v>2331</v>
      </c>
      <c r="E16" s="8">
        <f t="shared" si="1"/>
        <v>2.6872246696035162E-2</v>
      </c>
      <c r="F16" s="90">
        <f t="shared" si="2"/>
        <v>61</v>
      </c>
    </row>
    <row r="17" spans="1:6" x14ac:dyDescent="0.25">
      <c r="A17" s="9"/>
      <c r="B17" s="5">
        <v>6</v>
      </c>
      <c r="C17" s="116">
        <v>2346</v>
      </c>
      <c r="D17" s="116">
        <f t="shared" si="4"/>
        <v>2407</v>
      </c>
      <c r="E17" s="8">
        <f t="shared" si="1"/>
        <v>2.6001705029838007E-2</v>
      </c>
      <c r="F17" s="90">
        <f t="shared" si="2"/>
        <v>61</v>
      </c>
    </row>
    <row r="18" spans="1:6" ht="15.75" thickBot="1" x14ac:dyDescent="0.3">
      <c r="A18" s="11"/>
      <c r="B18" s="12">
        <v>7</v>
      </c>
      <c r="C18" s="117">
        <v>2428</v>
      </c>
      <c r="D18" s="117">
        <f t="shared" si="4"/>
        <v>2489</v>
      </c>
      <c r="E18" s="23">
        <f t="shared" si="1"/>
        <v>2.5123558484349218E-2</v>
      </c>
      <c r="F18" s="91">
        <f t="shared" si="2"/>
        <v>61</v>
      </c>
    </row>
    <row r="19" spans="1:6" ht="15.75" thickBot="1" x14ac:dyDescent="0.3">
      <c r="A19" s="32"/>
      <c r="B19" s="32"/>
      <c r="C19" s="118"/>
      <c r="D19" s="118"/>
      <c r="E19" s="39"/>
      <c r="F19" s="92"/>
    </row>
    <row r="20" spans="1:6" x14ac:dyDescent="0.25">
      <c r="A20" s="31">
        <v>3</v>
      </c>
      <c r="B20" s="34">
        <v>0</v>
      </c>
      <c r="C20" s="115">
        <v>2184</v>
      </c>
      <c r="D20" s="115">
        <v>2184</v>
      </c>
      <c r="E20" s="17">
        <f t="shared" si="1"/>
        <v>0</v>
      </c>
      <c r="F20" s="89">
        <f t="shared" si="2"/>
        <v>0</v>
      </c>
    </row>
    <row r="21" spans="1:6" x14ac:dyDescent="0.25">
      <c r="A21" s="9"/>
      <c r="B21" s="5">
        <v>1</v>
      </c>
      <c r="C21" s="116">
        <v>2184</v>
      </c>
      <c r="D21" s="116">
        <v>2184</v>
      </c>
      <c r="E21" s="8">
        <f t="shared" si="1"/>
        <v>0</v>
      </c>
      <c r="F21" s="90">
        <f t="shared" si="2"/>
        <v>0</v>
      </c>
    </row>
    <row r="22" spans="1:6" x14ac:dyDescent="0.25">
      <c r="A22" s="9"/>
      <c r="B22" s="5">
        <v>2</v>
      </c>
      <c r="C22" s="116">
        <v>2184</v>
      </c>
      <c r="D22" s="116">
        <v>2184</v>
      </c>
      <c r="E22" s="8">
        <f t="shared" si="1"/>
        <v>0</v>
      </c>
      <c r="F22" s="90">
        <f t="shared" si="2"/>
        <v>0</v>
      </c>
    </row>
    <row r="23" spans="1:6" x14ac:dyDescent="0.25">
      <c r="A23" s="94"/>
      <c r="B23" s="4">
        <v>3</v>
      </c>
      <c r="C23" s="120">
        <v>2184</v>
      </c>
      <c r="D23" s="120">
        <v>2184</v>
      </c>
      <c r="E23" s="8">
        <f t="shared" si="1"/>
        <v>0</v>
      </c>
      <c r="F23" s="90">
        <f t="shared" si="2"/>
        <v>0</v>
      </c>
    </row>
    <row r="24" spans="1:6" x14ac:dyDescent="0.25">
      <c r="A24" s="94"/>
      <c r="B24" s="4">
        <v>4</v>
      </c>
      <c r="C24" s="120">
        <v>2270</v>
      </c>
      <c r="D24" s="120">
        <f>C24+61</f>
        <v>2331</v>
      </c>
      <c r="E24" s="8">
        <f t="shared" si="1"/>
        <v>2.6872246696035162E-2</v>
      </c>
      <c r="F24" s="90">
        <f t="shared" si="2"/>
        <v>61</v>
      </c>
    </row>
    <row r="25" spans="1:6" x14ac:dyDescent="0.25">
      <c r="A25" s="94"/>
      <c r="B25" s="4">
        <v>5</v>
      </c>
      <c r="C25" s="120">
        <v>2346</v>
      </c>
      <c r="D25" s="120">
        <f t="shared" ref="D25:D29" si="5">C25+61</f>
        <v>2407</v>
      </c>
      <c r="E25" s="8">
        <f t="shared" si="1"/>
        <v>2.6001705029838007E-2</v>
      </c>
      <c r="F25" s="90">
        <f t="shared" si="2"/>
        <v>61</v>
      </c>
    </row>
    <row r="26" spans="1:6" x14ac:dyDescent="0.25">
      <c r="A26" s="94"/>
      <c r="B26" s="4">
        <v>6</v>
      </c>
      <c r="C26" s="120">
        <v>2428</v>
      </c>
      <c r="D26" s="120">
        <f t="shared" si="5"/>
        <v>2489</v>
      </c>
      <c r="E26" s="8">
        <f t="shared" si="1"/>
        <v>2.5123558484349218E-2</v>
      </c>
      <c r="F26" s="90">
        <f t="shared" si="2"/>
        <v>61</v>
      </c>
    </row>
    <row r="27" spans="1:6" x14ac:dyDescent="0.25">
      <c r="A27" s="94"/>
      <c r="B27" s="4">
        <v>7</v>
      </c>
      <c r="C27" s="120">
        <v>2497</v>
      </c>
      <c r="D27" s="120">
        <f t="shared" si="5"/>
        <v>2558</v>
      </c>
      <c r="E27" s="8">
        <f t="shared" si="1"/>
        <v>2.4429315178213784E-2</v>
      </c>
      <c r="F27" s="90">
        <f t="shared" si="2"/>
        <v>61</v>
      </c>
    </row>
    <row r="28" spans="1:6" x14ac:dyDescent="0.25">
      <c r="A28" s="94"/>
      <c r="B28" s="4">
        <v>8</v>
      </c>
      <c r="C28" s="120">
        <v>2570</v>
      </c>
      <c r="D28" s="120">
        <f t="shared" si="5"/>
        <v>2631</v>
      </c>
      <c r="E28" s="8">
        <f t="shared" si="1"/>
        <v>2.37354085603112E-2</v>
      </c>
      <c r="F28" s="90">
        <f t="shared" si="2"/>
        <v>61</v>
      </c>
    </row>
    <row r="29" spans="1:6" ht="15.75" thickBot="1" x14ac:dyDescent="0.3">
      <c r="A29" s="95"/>
      <c r="B29" s="28">
        <v>9</v>
      </c>
      <c r="C29" s="121">
        <v>2638</v>
      </c>
      <c r="D29" s="121">
        <f t="shared" si="5"/>
        <v>2699</v>
      </c>
      <c r="E29" s="23">
        <f t="shared" si="1"/>
        <v>2.3123578468536854E-2</v>
      </c>
      <c r="F29" s="91">
        <f t="shared" si="2"/>
        <v>61</v>
      </c>
    </row>
    <row r="30" spans="1:6" ht="15.75" thickBot="1" x14ac:dyDescent="0.3">
      <c r="A30" s="96"/>
      <c r="B30" s="96"/>
      <c r="C30" s="122"/>
      <c r="D30" s="122"/>
      <c r="E30" s="39"/>
      <c r="F30" s="92"/>
    </row>
    <row r="31" spans="1:6" x14ac:dyDescent="0.25">
      <c r="A31" s="98">
        <v>4</v>
      </c>
      <c r="B31" s="26">
        <v>0</v>
      </c>
      <c r="C31" s="123">
        <v>2184</v>
      </c>
      <c r="D31" s="123">
        <v>2184</v>
      </c>
      <c r="E31" s="17">
        <f t="shared" si="1"/>
        <v>0</v>
      </c>
      <c r="F31" s="89">
        <f t="shared" si="2"/>
        <v>0</v>
      </c>
    </row>
    <row r="32" spans="1:6" x14ac:dyDescent="0.25">
      <c r="A32" s="94"/>
      <c r="B32" s="4">
        <v>1</v>
      </c>
      <c r="C32" s="120">
        <v>2184</v>
      </c>
      <c r="D32" s="120">
        <v>2184</v>
      </c>
      <c r="E32" s="8">
        <f t="shared" si="1"/>
        <v>0</v>
      </c>
      <c r="F32" s="90">
        <f t="shared" si="2"/>
        <v>0</v>
      </c>
    </row>
    <row r="33" spans="1:6" x14ac:dyDescent="0.25">
      <c r="A33" s="94"/>
      <c r="B33" s="4">
        <v>2</v>
      </c>
      <c r="C33" s="120">
        <v>2184</v>
      </c>
      <c r="D33" s="120">
        <v>2184</v>
      </c>
      <c r="E33" s="8">
        <f t="shared" si="1"/>
        <v>0</v>
      </c>
      <c r="F33" s="90">
        <f t="shared" si="2"/>
        <v>0</v>
      </c>
    </row>
    <row r="34" spans="1:6" x14ac:dyDescent="0.25">
      <c r="A34" s="94"/>
      <c r="B34" s="4">
        <v>3</v>
      </c>
      <c r="C34" s="120">
        <v>2206</v>
      </c>
      <c r="D34" s="120">
        <f>C34+61</f>
        <v>2267</v>
      </c>
      <c r="E34" s="8">
        <f t="shared" si="1"/>
        <v>2.7651858567543153E-2</v>
      </c>
      <c r="F34" s="90">
        <f t="shared" si="2"/>
        <v>61</v>
      </c>
    </row>
    <row r="35" spans="1:6" x14ac:dyDescent="0.25">
      <c r="A35" s="94"/>
      <c r="B35" s="4">
        <v>4</v>
      </c>
      <c r="C35" s="120">
        <v>2346</v>
      </c>
      <c r="D35" s="120">
        <f t="shared" ref="D35:D41" si="6">C35+61</f>
        <v>2407</v>
      </c>
      <c r="E35" s="8">
        <f t="shared" si="1"/>
        <v>2.6001705029838007E-2</v>
      </c>
      <c r="F35" s="90">
        <f t="shared" si="2"/>
        <v>61</v>
      </c>
    </row>
    <row r="36" spans="1:6" x14ac:dyDescent="0.25">
      <c r="A36" s="94"/>
      <c r="B36" s="4">
        <v>5</v>
      </c>
      <c r="C36" s="120">
        <v>2428</v>
      </c>
      <c r="D36" s="120">
        <f t="shared" si="6"/>
        <v>2489</v>
      </c>
      <c r="E36" s="8">
        <f t="shared" si="1"/>
        <v>2.5123558484349218E-2</v>
      </c>
      <c r="F36" s="90">
        <f t="shared" si="2"/>
        <v>61</v>
      </c>
    </row>
    <row r="37" spans="1:6" x14ac:dyDescent="0.25">
      <c r="A37" s="94"/>
      <c r="B37" s="4">
        <v>6</v>
      </c>
      <c r="C37" s="120">
        <v>2497</v>
      </c>
      <c r="D37" s="120">
        <f t="shared" si="6"/>
        <v>2558</v>
      </c>
      <c r="E37" s="8">
        <f t="shared" si="1"/>
        <v>2.4429315178213784E-2</v>
      </c>
      <c r="F37" s="90">
        <f t="shared" si="2"/>
        <v>61</v>
      </c>
    </row>
    <row r="38" spans="1:6" x14ac:dyDescent="0.25">
      <c r="A38" s="94"/>
      <c r="B38" s="4">
        <v>7</v>
      </c>
      <c r="C38" s="120">
        <v>2570</v>
      </c>
      <c r="D38" s="120">
        <f t="shared" si="6"/>
        <v>2631</v>
      </c>
      <c r="E38" s="8">
        <f t="shared" si="1"/>
        <v>2.37354085603112E-2</v>
      </c>
      <c r="F38" s="90">
        <f t="shared" si="2"/>
        <v>61</v>
      </c>
    </row>
    <row r="39" spans="1:6" x14ac:dyDescent="0.25">
      <c r="A39" s="94"/>
      <c r="B39" s="4">
        <v>8</v>
      </c>
      <c r="C39" s="120">
        <v>2638</v>
      </c>
      <c r="D39" s="120">
        <f t="shared" si="6"/>
        <v>2699</v>
      </c>
      <c r="E39" s="8">
        <f t="shared" si="1"/>
        <v>2.3123578468536854E-2</v>
      </c>
      <c r="F39" s="90">
        <f t="shared" si="2"/>
        <v>61</v>
      </c>
    </row>
    <row r="40" spans="1:6" x14ac:dyDescent="0.25">
      <c r="A40" s="94"/>
      <c r="B40" s="4">
        <v>9</v>
      </c>
      <c r="C40" s="120">
        <v>2708</v>
      </c>
      <c r="D40" s="120">
        <f t="shared" si="6"/>
        <v>2769</v>
      </c>
      <c r="E40" s="8">
        <f t="shared" si="1"/>
        <v>2.2525849335302883E-2</v>
      </c>
      <c r="F40" s="90">
        <f t="shared" si="2"/>
        <v>61</v>
      </c>
    </row>
    <row r="41" spans="1:6" ht="15.75" thickBot="1" x14ac:dyDescent="0.3">
      <c r="A41" s="95"/>
      <c r="B41" s="28">
        <v>10</v>
      </c>
      <c r="C41" s="121">
        <v>2779</v>
      </c>
      <c r="D41" s="121">
        <f t="shared" si="6"/>
        <v>2840</v>
      </c>
      <c r="E41" s="23">
        <f t="shared" si="1"/>
        <v>2.1950341849586108E-2</v>
      </c>
      <c r="F41" s="91">
        <f t="shared" si="2"/>
        <v>61</v>
      </c>
    </row>
    <row r="42" spans="1:6" ht="15.75" thickBot="1" x14ac:dyDescent="0.3">
      <c r="A42" s="96"/>
      <c r="B42" s="96"/>
      <c r="C42" s="122"/>
      <c r="D42" s="122"/>
      <c r="E42" s="39"/>
      <c r="F42" s="92"/>
    </row>
    <row r="43" spans="1:6" x14ac:dyDescent="0.25">
      <c r="A43" s="98">
        <v>5</v>
      </c>
      <c r="B43" s="26">
        <v>0</v>
      </c>
      <c r="C43" s="123">
        <v>2184</v>
      </c>
      <c r="D43" s="123">
        <v>2184</v>
      </c>
      <c r="E43" s="17">
        <f t="shared" si="1"/>
        <v>0</v>
      </c>
      <c r="F43" s="89">
        <f t="shared" si="2"/>
        <v>0</v>
      </c>
    </row>
    <row r="44" spans="1:6" x14ac:dyDescent="0.25">
      <c r="A44" s="94"/>
      <c r="B44" s="4">
        <v>1</v>
      </c>
      <c r="C44" s="120">
        <v>2184</v>
      </c>
      <c r="D44" s="120">
        <v>2184</v>
      </c>
      <c r="E44" s="8">
        <f t="shared" si="1"/>
        <v>0</v>
      </c>
      <c r="F44" s="90">
        <f t="shared" si="2"/>
        <v>0</v>
      </c>
    </row>
    <row r="45" spans="1:6" x14ac:dyDescent="0.25">
      <c r="A45" s="94"/>
      <c r="B45" s="4">
        <v>2</v>
      </c>
      <c r="C45" s="120">
        <v>2270</v>
      </c>
      <c r="D45" s="120">
        <f>C45+61</f>
        <v>2331</v>
      </c>
      <c r="E45" s="8">
        <f t="shared" si="1"/>
        <v>2.6872246696035162E-2</v>
      </c>
      <c r="F45" s="90">
        <f t="shared" si="2"/>
        <v>61</v>
      </c>
    </row>
    <row r="46" spans="1:6" x14ac:dyDescent="0.25">
      <c r="A46" s="94"/>
      <c r="B46" s="4">
        <v>3</v>
      </c>
      <c r="C46" s="120">
        <v>2428</v>
      </c>
      <c r="D46" s="120">
        <f t="shared" ref="D46:D53" si="7">C46+61</f>
        <v>2489</v>
      </c>
      <c r="E46" s="8">
        <f t="shared" si="1"/>
        <v>2.5123558484349218E-2</v>
      </c>
      <c r="F46" s="90">
        <f t="shared" si="2"/>
        <v>61</v>
      </c>
    </row>
    <row r="47" spans="1:6" x14ac:dyDescent="0.25">
      <c r="A47" s="94"/>
      <c r="B47" s="4">
        <v>4</v>
      </c>
      <c r="C47" s="120">
        <v>2497</v>
      </c>
      <c r="D47" s="120">
        <f t="shared" si="7"/>
        <v>2558</v>
      </c>
      <c r="E47" s="8">
        <f t="shared" si="1"/>
        <v>2.4429315178213784E-2</v>
      </c>
      <c r="F47" s="90">
        <f t="shared" si="2"/>
        <v>61</v>
      </c>
    </row>
    <row r="48" spans="1:6" x14ac:dyDescent="0.25">
      <c r="A48" s="94"/>
      <c r="B48" s="4">
        <v>5</v>
      </c>
      <c r="C48" s="120">
        <v>2570</v>
      </c>
      <c r="D48" s="120">
        <f t="shared" si="7"/>
        <v>2631</v>
      </c>
      <c r="E48" s="8">
        <f t="shared" si="1"/>
        <v>2.37354085603112E-2</v>
      </c>
      <c r="F48" s="90">
        <f t="shared" si="2"/>
        <v>61</v>
      </c>
    </row>
    <row r="49" spans="1:8" x14ac:dyDescent="0.25">
      <c r="A49" s="94"/>
      <c r="B49" s="4">
        <v>6</v>
      </c>
      <c r="C49" s="120">
        <v>2638</v>
      </c>
      <c r="D49" s="120">
        <f t="shared" si="7"/>
        <v>2699</v>
      </c>
      <c r="E49" s="8">
        <f t="shared" si="1"/>
        <v>2.3123578468536854E-2</v>
      </c>
      <c r="F49" s="90">
        <f t="shared" si="2"/>
        <v>61</v>
      </c>
    </row>
    <row r="50" spans="1:8" x14ac:dyDescent="0.25">
      <c r="A50" s="94"/>
      <c r="B50" s="4">
        <v>7</v>
      </c>
      <c r="C50" s="120">
        <v>2708</v>
      </c>
      <c r="D50" s="120">
        <f t="shared" si="7"/>
        <v>2769</v>
      </c>
      <c r="E50" s="8">
        <f t="shared" si="1"/>
        <v>2.2525849335302883E-2</v>
      </c>
      <c r="F50" s="90">
        <f t="shared" si="2"/>
        <v>61</v>
      </c>
    </row>
    <row r="51" spans="1:8" x14ac:dyDescent="0.25">
      <c r="A51" s="94"/>
      <c r="B51" s="4">
        <v>8</v>
      </c>
      <c r="C51" s="120">
        <v>2779</v>
      </c>
      <c r="D51" s="120">
        <f t="shared" si="7"/>
        <v>2840</v>
      </c>
      <c r="E51" s="8">
        <f t="shared" si="1"/>
        <v>2.1950341849586108E-2</v>
      </c>
      <c r="F51" s="90">
        <f t="shared" si="2"/>
        <v>61</v>
      </c>
    </row>
    <row r="52" spans="1:8" x14ac:dyDescent="0.25">
      <c r="A52" s="94"/>
      <c r="B52" s="4">
        <v>9</v>
      </c>
      <c r="C52" s="120">
        <v>2844</v>
      </c>
      <c r="D52" s="120">
        <f t="shared" si="7"/>
        <v>2905</v>
      </c>
      <c r="E52" s="8">
        <f t="shared" si="1"/>
        <v>2.1448663853727234E-2</v>
      </c>
      <c r="F52" s="90">
        <f t="shared" si="2"/>
        <v>61</v>
      </c>
    </row>
    <row r="53" spans="1:8" ht="15.75" thickBot="1" x14ac:dyDescent="0.3">
      <c r="A53" s="95"/>
      <c r="B53" s="28">
        <v>10</v>
      </c>
      <c r="C53" s="121">
        <v>2914</v>
      </c>
      <c r="D53" s="121">
        <f t="shared" si="7"/>
        <v>2975</v>
      </c>
      <c r="E53" s="23">
        <f t="shared" si="1"/>
        <v>2.0933424845573034E-2</v>
      </c>
      <c r="F53" s="91">
        <f t="shared" si="2"/>
        <v>61</v>
      </c>
    </row>
    <row r="54" spans="1:8" ht="15.75" thickBot="1" x14ac:dyDescent="0.3">
      <c r="A54" s="96"/>
      <c r="B54" s="96"/>
      <c r="C54" s="122"/>
      <c r="D54" s="122"/>
      <c r="E54" s="39"/>
      <c r="F54" s="92"/>
    </row>
    <row r="55" spans="1:8" x14ac:dyDescent="0.25">
      <c r="A55" s="98">
        <v>6</v>
      </c>
      <c r="B55" s="26">
        <v>0</v>
      </c>
      <c r="C55" s="123">
        <v>2206</v>
      </c>
      <c r="D55" s="123">
        <f>C55+61</f>
        <v>2267</v>
      </c>
      <c r="E55" s="17">
        <f t="shared" si="1"/>
        <v>2.7651858567543153E-2</v>
      </c>
      <c r="F55" s="89">
        <f t="shared" si="2"/>
        <v>61</v>
      </c>
    </row>
    <row r="56" spans="1:8" x14ac:dyDescent="0.25">
      <c r="A56" s="94"/>
      <c r="B56" s="4">
        <v>1</v>
      </c>
      <c r="C56" s="120">
        <v>2270</v>
      </c>
      <c r="D56" s="120">
        <f t="shared" ref="D56:D73" si="8">C56+61</f>
        <v>2331</v>
      </c>
      <c r="E56" s="8">
        <f t="shared" si="1"/>
        <v>2.6872246696035162E-2</v>
      </c>
      <c r="F56" s="90">
        <f t="shared" si="2"/>
        <v>61</v>
      </c>
    </row>
    <row r="57" spans="1:8" x14ac:dyDescent="0.25">
      <c r="A57" s="94"/>
      <c r="B57" s="4">
        <v>2</v>
      </c>
      <c r="C57" s="120">
        <v>2428</v>
      </c>
      <c r="D57" s="120">
        <f t="shared" si="8"/>
        <v>2489</v>
      </c>
      <c r="E57" s="8">
        <f t="shared" si="1"/>
        <v>2.5123558484349218E-2</v>
      </c>
      <c r="F57" s="90">
        <f t="shared" si="2"/>
        <v>61</v>
      </c>
    </row>
    <row r="58" spans="1:8" x14ac:dyDescent="0.25">
      <c r="A58" s="94"/>
      <c r="B58" s="4">
        <v>3</v>
      </c>
      <c r="C58" s="120">
        <v>2570</v>
      </c>
      <c r="D58" s="120">
        <f t="shared" si="8"/>
        <v>2631</v>
      </c>
      <c r="E58" s="8">
        <f t="shared" si="1"/>
        <v>2.37354085603112E-2</v>
      </c>
      <c r="F58" s="90">
        <f t="shared" si="2"/>
        <v>61</v>
      </c>
    </row>
    <row r="59" spans="1:8" x14ac:dyDescent="0.25">
      <c r="A59" s="94"/>
      <c r="B59" s="4">
        <v>4</v>
      </c>
      <c r="C59" s="120">
        <v>2638</v>
      </c>
      <c r="D59" s="120">
        <f t="shared" si="8"/>
        <v>2699</v>
      </c>
      <c r="E59" s="8">
        <f t="shared" si="1"/>
        <v>2.3123578468536854E-2</v>
      </c>
      <c r="F59" s="90">
        <f t="shared" si="2"/>
        <v>61</v>
      </c>
    </row>
    <row r="60" spans="1:8" x14ac:dyDescent="0.25">
      <c r="A60" s="94"/>
      <c r="B60" s="4">
        <v>5</v>
      </c>
      <c r="C60" s="120">
        <v>2708</v>
      </c>
      <c r="D60" s="120">
        <f t="shared" si="8"/>
        <v>2769</v>
      </c>
      <c r="E60" s="8">
        <f t="shared" si="1"/>
        <v>2.2525849335302883E-2</v>
      </c>
      <c r="F60" s="90">
        <f t="shared" si="2"/>
        <v>61</v>
      </c>
    </row>
    <row r="61" spans="1:8" x14ac:dyDescent="0.25">
      <c r="A61" s="94"/>
      <c r="B61" s="4">
        <v>6</v>
      </c>
      <c r="C61" s="120">
        <v>2779</v>
      </c>
      <c r="D61" s="120">
        <f t="shared" si="8"/>
        <v>2840</v>
      </c>
      <c r="E61" s="8">
        <f t="shared" si="1"/>
        <v>2.1950341849586108E-2</v>
      </c>
      <c r="F61" s="90">
        <f t="shared" si="2"/>
        <v>61</v>
      </c>
    </row>
    <row r="62" spans="1:8" x14ac:dyDescent="0.25">
      <c r="A62" s="94"/>
      <c r="B62" s="4">
        <v>7</v>
      </c>
      <c r="C62" s="120">
        <v>2844</v>
      </c>
      <c r="D62" s="120">
        <f t="shared" si="8"/>
        <v>2905</v>
      </c>
      <c r="E62" s="8">
        <f t="shared" si="1"/>
        <v>2.1448663853727234E-2</v>
      </c>
      <c r="F62" s="90">
        <f t="shared" si="2"/>
        <v>61</v>
      </c>
    </row>
    <row r="63" spans="1:8" x14ac:dyDescent="0.25">
      <c r="A63" s="94"/>
      <c r="B63" s="4">
        <v>8</v>
      </c>
      <c r="C63" s="120">
        <v>2914</v>
      </c>
      <c r="D63" s="120">
        <f t="shared" si="8"/>
        <v>2975</v>
      </c>
      <c r="E63" s="8">
        <f t="shared" si="1"/>
        <v>2.0933424845573034E-2</v>
      </c>
      <c r="F63" s="90">
        <f t="shared" si="2"/>
        <v>61</v>
      </c>
    </row>
    <row r="64" spans="1:8" x14ac:dyDescent="0.25">
      <c r="A64" s="94"/>
      <c r="B64" s="4">
        <v>9</v>
      </c>
      <c r="C64" s="120">
        <v>2986</v>
      </c>
      <c r="D64" s="120">
        <f t="shared" si="8"/>
        <v>3047</v>
      </c>
      <c r="E64" s="8">
        <f t="shared" si="1"/>
        <v>2.042866711319502E-2</v>
      </c>
      <c r="F64" s="90">
        <f t="shared" si="2"/>
        <v>61</v>
      </c>
      <c r="H64" s="67" t="s">
        <v>14</v>
      </c>
    </row>
    <row r="65" spans="1:12" ht="15.75" thickBot="1" x14ac:dyDescent="0.3">
      <c r="A65" s="95"/>
      <c r="B65" s="28">
        <v>10</v>
      </c>
      <c r="C65" s="121">
        <v>3054</v>
      </c>
      <c r="D65" s="121">
        <f>C65+61</f>
        <v>3115</v>
      </c>
      <c r="E65" s="23">
        <f t="shared" si="1"/>
        <v>1.997380484610356E-2</v>
      </c>
      <c r="F65" s="91">
        <f t="shared" si="2"/>
        <v>61</v>
      </c>
    </row>
    <row r="66" spans="1:12" ht="15.75" thickBot="1" x14ac:dyDescent="0.3">
      <c r="A66" s="96"/>
      <c r="B66" s="96"/>
      <c r="C66" s="122"/>
      <c r="D66" s="122"/>
      <c r="E66" s="39"/>
      <c r="F66" s="92"/>
      <c r="H66" s="110" t="s">
        <v>21</v>
      </c>
      <c r="I66" s="110" t="s">
        <v>22</v>
      </c>
      <c r="J66" s="111">
        <v>44562</v>
      </c>
      <c r="K66" s="111">
        <v>44774</v>
      </c>
      <c r="L66" s="110" t="s">
        <v>23</v>
      </c>
    </row>
    <row r="67" spans="1:12" x14ac:dyDescent="0.25">
      <c r="A67" s="98">
        <v>7</v>
      </c>
      <c r="B67" s="26">
        <v>0</v>
      </c>
      <c r="C67" s="123">
        <v>2497</v>
      </c>
      <c r="D67" s="123">
        <f t="shared" si="8"/>
        <v>2558</v>
      </c>
      <c r="E67" s="17">
        <f t="shared" si="1"/>
        <v>2.4429315178213784E-2</v>
      </c>
      <c r="F67" s="89">
        <f t="shared" si="2"/>
        <v>61</v>
      </c>
      <c r="H67" s="31">
        <v>7</v>
      </c>
      <c r="I67" s="34">
        <v>0</v>
      </c>
      <c r="J67" s="115">
        <v>2595</v>
      </c>
      <c r="K67" s="115">
        <v>2595</v>
      </c>
      <c r="L67" s="105">
        <v>0</v>
      </c>
    </row>
    <row r="68" spans="1:12" x14ac:dyDescent="0.25">
      <c r="A68" s="94"/>
      <c r="B68" s="4">
        <v>1</v>
      </c>
      <c r="C68" s="120">
        <v>2570</v>
      </c>
      <c r="D68" s="120">
        <f t="shared" si="8"/>
        <v>2631</v>
      </c>
      <c r="E68" s="8">
        <f t="shared" ref="E68:E131" si="9">D68/C68-1</f>
        <v>2.37354085603112E-2</v>
      </c>
      <c r="F68" s="90">
        <f t="shared" ref="F68:F131" si="10">D68-C68</f>
        <v>61</v>
      </c>
      <c r="H68" s="9"/>
      <c r="I68" s="5">
        <v>1</v>
      </c>
      <c r="J68" s="116">
        <v>2672</v>
      </c>
      <c r="K68" s="116">
        <v>2672</v>
      </c>
      <c r="L68" s="106">
        <v>0</v>
      </c>
    </row>
    <row r="69" spans="1:12" x14ac:dyDescent="0.25">
      <c r="A69" s="94"/>
      <c r="B69" s="4">
        <v>2</v>
      </c>
      <c r="C69" s="120">
        <v>2708</v>
      </c>
      <c r="D69" s="120">
        <f t="shared" si="8"/>
        <v>2769</v>
      </c>
      <c r="E69" s="8">
        <f t="shared" si="9"/>
        <v>2.2525849335302883E-2</v>
      </c>
      <c r="F69" s="90">
        <f t="shared" si="10"/>
        <v>61</v>
      </c>
      <c r="H69" s="9"/>
      <c r="I69" s="5">
        <v>2</v>
      </c>
      <c r="J69" s="116">
        <v>2820</v>
      </c>
      <c r="K69" s="116">
        <v>2820</v>
      </c>
      <c r="L69" s="106">
        <v>0</v>
      </c>
    </row>
    <row r="70" spans="1:12" x14ac:dyDescent="0.25">
      <c r="A70" s="94"/>
      <c r="B70" s="4">
        <v>3</v>
      </c>
      <c r="C70" s="120">
        <v>2844</v>
      </c>
      <c r="D70" s="120">
        <f t="shared" si="8"/>
        <v>2905</v>
      </c>
      <c r="E70" s="8">
        <f t="shared" si="9"/>
        <v>2.1448663853727234E-2</v>
      </c>
      <c r="F70" s="90">
        <f t="shared" si="10"/>
        <v>61</v>
      </c>
      <c r="H70" s="9"/>
      <c r="I70" s="5">
        <v>3</v>
      </c>
      <c r="J70" s="116">
        <v>2966</v>
      </c>
      <c r="K70" s="116">
        <v>2966</v>
      </c>
      <c r="L70" s="106">
        <v>0</v>
      </c>
    </row>
    <row r="71" spans="1:12" x14ac:dyDescent="0.25">
      <c r="A71" s="94"/>
      <c r="B71" s="4">
        <v>4</v>
      </c>
      <c r="C71" s="120">
        <v>2914</v>
      </c>
      <c r="D71" s="120">
        <f t="shared" si="8"/>
        <v>2975</v>
      </c>
      <c r="E71" s="8">
        <f t="shared" si="9"/>
        <v>2.0933424845573034E-2</v>
      </c>
      <c r="F71" s="90">
        <f t="shared" si="10"/>
        <v>61</v>
      </c>
      <c r="H71" s="9"/>
      <c r="I71" s="5">
        <v>4</v>
      </c>
      <c r="J71" s="116">
        <v>3041</v>
      </c>
      <c r="K71" s="116">
        <v>3041</v>
      </c>
      <c r="L71" s="106">
        <v>0</v>
      </c>
    </row>
    <row r="72" spans="1:12" x14ac:dyDescent="0.25">
      <c r="A72" s="94"/>
      <c r="B72" s="4">
        <v>5</v>
      </c>
      <c r="C72" s="120">
        <v>2986</v>
      </c>
      <c r="D72" s="120">
        <f t="shared" si="8"/>
        <v>3047</v>
      </c>
      <c r="E72" s="8">
        <f t="shared" si="9"/>
        <v>2.042866711319502E-2</v>
      </c>
      <c r="F72" s="90">
        <f t="shared" si="10"/>
        <v>61</v>
      </c>
      <c r="H72" s="9"/>
      <c r="I72" s="5">
        <v>5</v>
      </c>
      <c r="J72" s="116">
        <v>3118</v>
      </c>
      <c r="K72" s="116">
        <v>3118</v>
      </c>
      <c r="L72" s="106">
        <v>0</v>
      </c>
    </row>
    <row r="73" spans="1:12" x14ac:dyDescent="0.25">
      <c r="A73" s="94"/>
      <c r="B73" s="4">
        <v>6</v>
      </c>
      <c r="C73" s="120">
        <v>3054</v>
      </c>
      <c r="D73" s="120">
        <f t="shared" si="8"/>
        <v>3115</v>
      </c>
      <c r="E73" s="8">
        <f t="shared" si="9"/>
        <v>1.997380484610356E-2</v>
      </c>
      <c r="F73" s="90">
        <f t="shared" si="10"/>
        <v>61</v>
      </c>
      <c r="H73" s="9"/>
      <c r="I73" s="5">
        <v>6</v>
      </c>
      <c r="J73" s="116">
        <v>3191</v>
      </c>
      <c r="K73" s="116">
        <v>3191</v>
      </c>
      <c r="L73" s="106">
        <v>0</v>
      </c>
    </row>
    <row r="74" spans="1:12" x14ac:dyDescent="0.25">
      <c r="A74" s="94"/>
      <c r="B74" s="4">
        <v>7</v>
      </c>
      <c r="C74" s="120">
        <v>3125</v>
      </c>
      <c r="D74" s="120">
        <f>C74*1.02</f>
        <v>3187.5</v>
      </c>
      <c r="E74" s="8">
        <f t="shared" si="9"/>
        <v>2.0000000000000018E-2</v>
      </c>
      <c r="F74" s="90">
        <f t="shared" si="10"/>
        <v>62.5</v>
      </c>
      <c r="H74" s="9"/>
      <c r="I74" s="5">
        <v>7</v>
      </c>
      <c r="J74" s="116">
        <v>3267</v>
      </c>
      <c r="K74" s="116">
        <v>3267</v>
      </c>
      <c r="L74" s="106">
        <v>0</v>
      </c>
    </row>
    <row r="75" spans="1:12" x14ac:dyDescent="0.25">
      <c r="A75" s="94"/>
      <c r="B75" s="4">
        <v>8</v>
      </c>
      <c r="C75" s="120">
        <v>3197</v>
      </c>
      <c r="D75" s="120">
        <f t="shared" ref="D75:D77" si="11">C75*1.02</f>
        <v>3260.94</v>
      </c>
      <c r="E75" s="8">
        <f t="shared" si="9"/>
        <v>2.0000000000000018E-2</v>
      </c>
      <c r="F75" s="90">
        <f t="shared" si="10"/>
        <v>63.940000000000055</v>
      </c>
      <c r="H75" s="9"/>
      <c r="I75" s="5">
        <v>8</v>
      </c>
      <c r="J75" s="116">
        <v>3344</v>
      </c>
      <c r="K75" s="116">
        <v>3344</v>
      </c>
      <c r="L75" s="106">
        <v>0</v>
      </c>
    </row>
    <row r="76" spans="1:12" x14ac:dyDescent="0.25">
      <c r="A76" s="94"/>
      <c r="B76" s="4">
        <v>9</v>
      </c>
      <c r="C76" s="120">
        <v>3271</v>
      </c>
      <c r="D76" s="120">
        <f t="shared" si="11"/>
        <v>3336.42</v>
      </c>
      <c r="E76" s="8">
        <f t="shared" si="9"/>
        <v>2.0000000000000018E-2</v>
      </c>
      <c r="F76" s="90">
        <f t="shared" si="10"/>
        <v>65.420000000000073</v>
      </c>
      <c r="H76" s="9"/>
      <c r="I76" s="5">
        <v>9</v>
      </c>
      <c r="J76" s="116">
        <v>3424</v>
      </c>
      <c r="K76" s="116">
        <v>3424</v>
      </c>
      <c r="L76" s="106">
        <v>0</v>
      </c>
    </row>
    <row r="77" spans="1:12" ht="15.75" thickBot="1" x14ac:dyDescent="0.3">
      <c r="A77" s="95"/>
      <c r="B77" s="28">
        <v>10</v>
      </c>
      <c r="C77" s="121">
        <v>3355</v>
      </c>
      <c r="D77" s="121">
        <f t="shared" si="11"/>
        <v>3422.1</v>
      </c>
      <c r="E77" s="23">
        <f t="shared" si="9"/>
        <v>2.0000000000000018E-2</v>
      </c>
      <c r="F77" s="91">
        <f t="shared" si="10"/>
        <v>67.099999999999909</v>
      </c>
      <c r="H77" s="11"/>
      <c r="I77" s="12">
        <v>10</v>
      </c>
      <c r="J77" s="117">
        <v>3514</v>
      </c>
      <c r="K77" s="117">
        <v>3514</v>
      </c>
      <c r="L77" s="107">
        <v>0</v>
      </c>
    </row>
    <row r="78" spans="1:12" ht="15.75" thickBot="1" x14ac:dyDescent="0.3">
      <c r="A78" s="96"/>
      <c r="B78" s="96"/>
      <c r="C78" s="122"/>
      <c r="D78" s="122"/>
      <c r="E78" s="39"/>
      <c r="F78" s="92"/>
      <c r="H78" s="32"/>
      <c r="I78" s="32"/>
      <c r="J78" s="118"/>
      <c r="K78" s="118"/>
      <c r="L78" s="39"/>
    </row>
    <row r="79" spans="1:12" x14ac:dyDescent="0.25">
      <c r="A79" s="98">
        <v>8</v>
      </c>
      <c r="B79" s="26">
        <v>0</v>
      </c>
      <c r="C79" s="123">
        <v>2844</v>
      </c>
      <c r="D79" s="123">
        <f>C79+61</f>
        <v>2905</v>
      </c>
      <c r="E79" s="17">
        <f t="shared" si="9"/>
        <v>2.1448663853727234E-2</v>
      </c>
      <c r="F79" s="89">
        <f t="shared" si="10"/>
        <v>61</v>
      </c>
      <c r="H79" s="31">
        <v>8</v>
      </c>
      <c r="I79" s="34">
        <v>0</v>
      </c>
      <c r="J79" s="115">
        <v>2966</v>
      </c>
      <c r="K79" s="115">
        <v>2966</v>
      </c>
      <c r="L79" s="105">
        <v>0</v>
      </c>
    </row>
    <row r="80" spans="1:12" x14ac:dyDescent="0.25">
      <c r="A80" s="94"/>
      <c r="B80" s="4">
        <v>1</v>
      </c>
      <c r="C80" s="120">
        <v>2986</v>
      </c>
      <c r="D80" s="120">
        <f>C80+61</f>
        <v>3047</v>
      </c>
      <c r="E80" s="8">
        <f t="shared" si="9"/>
        <v>2.042866711319502E-2</v>
      </c>
      <c r="F80" s="90">
        <f t="shared" si="10"/>
        <v>61</v>
      </c>
      <c r="H80" s="9"/>
      <c r="I80" s="5">
        <v>1</v>
      </c>
      <c r="J80" s="116">
        <v>3118</v>
      </c>
      <c r="K80" s="116">
        <v>3118</v>
      </c>
      <c r="L80" s="106">
        <v>0</v>
      </c>
    </row>
    <row r="81" spans="1:12" x14ac:dyDescent="0.25">
      <c r="A81" s="94"/>
      <c r="B81" s="4">
        <v>2</v>
      </c>
      <c r="C81" s="120">
        <v>3125</v>
      </c>
      <c r="D81" s="120">
        <f>C81*1.02</f>
        <v>3187.5</v>
      </c>
      <c r="E81" s="8">
        <f t="shared" si="9"/>
        <v>2.0000000000000018E-2</v>
      </c>
      <c r="F81" s="90">
        <f t="shared" si="10"/>
        <v>62.5</v>
      </c>
      <c r="H81" s="9"/>
      <c r="I81" s="5">
        <v>2</v>
      </c>
      <c r="J81" s="116">
        <v>3267</v>
      </c>
      <c r="K81" s="116">
        <v>3267</v>
      </c>
      <c r="L81" s="106">
        <v>0</v>
      </c>
    </row>
    <row r="82" spans="1:12" x14ac:dyDescent="0.25">
      <c r="A82" s="94"/>
      <c r="B82" s="4">
        <v>3</v>
      </c>
      <c r="C82" s="120">
        <v>3271</v>
      </c>
      <c r="D82" s="120">
        <f t="shared" ref="D82:D99" si="12">C82*1.02</f>
        <v>3336.42</v>
      </c>
      <c r="E82" s="8">
        <f t="shared" si="9"/>
        <v>2.0000000000000018E-2</v>
      </c>
      <c r="F82" s="90">
        <f t="shared" si="10"/>
        <v>65.420000000000073</v>
      </c>
      <c r="H82" s="9"/>
      <c r="I82" s="5">
        <v>3</v>
      </c>
      <c r="J82" s="116">
        <v>3424</v>
      </c>
      <c r="K82" s="116">
        <v>3424</v>
      </c>
      <c r="L82" s="106">
        <v>0</v>
      </c>
    </row>
    <row r="83" spans="1:12" x14ac:dyDescent="0.25">
      <c r="A83" s="94"/>
      <c r="B83" s="4">
        <v>4</v>
      </c>
      <c r="C83" s="120">
        <v>3355</v>
      </c>
      <c r="D83" s="120">
        <f t="shared" si="12"/>
        <v>3422.1</v>
      </c>
      <c r="E83" s="8">
        <f t="shared" si="9"/>
        <v>2.0000000000000018E-2</v>
      </c>
      <c r="F83" s="90">
        <f t="shared" si="10"/>
        <v>67.099999999999909</v>
      </c>
      <c r="H83" s="9"/>
      <c r="I83" s="5">
        <v>4</v>
      </c>
      <c r="J83" s="116">
        <v>3514</v>
      </c>
      <c r="K83" s="116">
        <v>3514</v>
      </c>
      <c r="L83" s="106">
        <v>0</v>
      </c>
    </row>
    <row r="84" spans="1:12" x14ac:dyDescent="0.25">
      <c r="A84" s="94"/>
      <c r="B84" s="4">
        <v>5</v>
      </c>
      <c r="C84" s="120">
        <v>3436</v>
      </c>
      <c r="D84" s="120">
        <f t="shared" si="12"/>
        <v>3504.7200000000003</v>
      </c>
      <c r="E84" s="8">
        <f t="shared" si="9"/>
        <v>2.0000000000000018E-2</v>
      </c>
      <c r="F84" s="90">
        <f t="shared" si="10"/>
        <v>68.720000000000255</v>
      </c>
      <c r="H84" s="9"/>
      <c r="I84" s="5">
        <v>5</v>
      </c>
      <c r="J84" s="116">
        <v>3601</v>
      </c>
      <c r="K84" s="116">
        <v>3601</v>
      </c>
      <c r="L84" s="106">
        <v>0</v>
      </c>
    </row>
    <row r="85" spans="1:12" x14ac:dyDescent="0.25">
      <c r="A85" s="94"/>
      <c r="B85" s="4">
        <v>6</v>
      </c>
      <c r="C85" s="120">
        <v>3506</v>
      </c>
      <c r="D85" s="120">
        <f t="shared" si="12"/>
        <v>3576.12</v>
      </c>
      <c r="E85" s="8">
        <f t="shared" si="9"/>
        <v>2.0000000000000018E-2</v>
      </c>
      <c r="F85" s="90">
        <f t="shared" si="10"/>
        <v>70.119999999999891</v>
      </c>
      <c r="H85" s="9"/>
      <c r="I85" s="5">
        <v>6</v>
      </c>
      <c r="J85" s="116">
        <v>3675</v>
      </c>
      <c r="K85" s="116">
        <v>3675</v>
      </c>
      <c r="L85" s="106">
        <v>0</v>
      </c>
    </row>
    <row r="86" spans="1:12" x14ac:dyDescent="0.25">
      <c r="A86" s="94"/>
      <c r="B86" s="4">
        <v>7</v>
      </c>
      <c r="C86" s="120">
        <v>3580</v>
      </c>
      <c r="D86" s="120">
        <f t="shared" si="12"/>
        <v>3651.6</v>
      </c>
      <c r="E86" s="8">
        <f t="shared" si="9"/>
        <v>2.0000000000000018E-2</v>
      </c>
      <c r="F86" s="90">
        <f t="shared" si="10"/>
        <v>71.599999999999909</v>
      </c>
      <c r="H86" s="9"/>
      <c r="I86" s="5">
        <v>7</v>
      </c>
      <c r="J86" s="116">
        <v>3755</v>
      </c>
      <c r="K86" s="116">
        <v>3755</v>
      </c>
      <c r="L86" s="106">
        <v>0</v>
      </c>
    </row>
    <row r="87" spans="1:12" x14ac:dyDescent="0.25">
      <c r="A87" s="94"/>
      <c r="B87" s="4">
        <v>8</v>
      </c>
      <c r="C87" s="120">
        <v>3655</v>
      </c>
      <c r="D87" s="120">
        <f t="shared" si="12"/>
        <v>3728.1</v>
      </c>
      <c r="E87" s="8">
        <f t="shared" si="9"/>
        <v>2.0000000000000018E-2</v>
      </c>
      <c r="F87" s="90">
        <f t="shared" si="10"/>
        <v>73.099999999999909</v>
      </c>
      <c r="H87" s="9"/>
      <c r="I87" s="5">
        <v>8</v>
      </c>
      <c r="J87" s="116">
        <v>3835</v>
      </c>
      <c r="K87" s="116">
        <v>3835</v>
      </c>
      <c r="L87" s="106">
        <v>0</v>
      </c>
    </row>
    <row r="88" spans="1:12" x14ac:dyDescent="0.25">
      <c r="A88" s="94"/>
      <c r="B88" s="4">
        <v>9</v>
      </c>
      <c r="C88" s="120">
        <v>3724</v>
      </c>
      <c r="D88" s="120">
        <f t="shared" si="12"/>
        <v>3798.48</v>
      </c>
      <c r="E88" s="8">
        <f t="shared" si="9"/>
        <v>2.0000000000000018E-2</v>
      </c>
      <c r="F88" s="90">
        <f t="shared" si="10"/>
        <v>74.480000000000018</v>
      </c>
      <c r="H88" s="9"/>
      <c r="I88" s="5">
        <v>9</v>
      </c>
      <c r="J88" s="116">
        <v>3909</v>
      </c>
      <c r="K88" s="116">
        <v>3909</v>
      </c>
      <c r="L88" s="106">
        <v>0</v>
      </c>
    </row>
    <row r="89" spans="1:12" ht="15.75" thickBot="1" x14ac:dyDescent="0.3">
      <c r="A89" s="95"/>
      <c r="B89" s="28">
        <v>10</v>
      </c>
      <c r="C89" s="121">
        <v>3787</v>
      </c>
      <c r="D89" s="121">
        <f t="shared" si="12"/>
        <v>3862.7400000000002</v>
      </c>
      <c r="E89" s="23">
        <f t="shared" si="9"/>
        <v>2.0000000000000018E-2</v>
      </c>
      <c r="F89" s="91">
        <f t="shared" si="10"/>
        <v>75.740000000000236</v>
      </c>
      <c r="H89" s="11"/>
      <c r="I89" s="12">
        <v>10</v>
      </c>
      <c r="J89" s="117">
        <v>3976</v>
      </c>
      <c r="K89" s="117">
        <v>3976</v>
      </c>
      <c r="L89" s="107">
        <v>0</v>
      </c>
    </row>
    <row r="90" spans="1:12" ht="15.75" thickBot="1" x14ac:dyDescent="0.3">
      <c r="A90" s="96"/>
      <c r="B90" s="96"/>
      <c r="C90" s="122"/>
      <c r="D90" s="122"/>
      <c r="E90" s="39"/>
      <c r="F90" s="92"/>
      <c r="H90" s="32"/>
      <c r="I90" s="32"/>
      <c r="J90" s="118"/>
      <c r="K90" s="118"/>
      <c r="L90" s="39"/>
    </row>
    <row r="91" spans="1:12" x14ac:dyDescent="0.25">
      <c r="A91" s="98">
        <v>9</v>
      </c>
      <c r="B91" s="26">
        <v>0</v>
      </c>
      <c r="C91" s="123">
        <v>3125</v>
      </c>
      <c r="D91" s="123">
        <f t="shared" si="12"/>
        <v>3187.5</v>
      </c>
      <c r="E91" s="17">
        <f t="shared" si="9"/>
        <v>2.0000000000000018E-2</v>
      </c>
      <c r="F91" s="89">
        <f t="shared" si="10"/>
        <v>62.5</v>
      </c>
      <c r="H91" s="31">
        <v>9</v>
      </c>
      <c r="I91" s="34">
        <v>0</v>
      </c>
      <c r="J91" s="115">
        <v>3267</v>
      </c>
      <c r="K91" s="115">
        <v>3267</v>
      </c>
      <c r="L91" s="105">
        <v>0</v>
      </c>
    </row>
    <row r="92" spans="1:12" x14ac:dyDescent="0.25">
      <c r="A92" s="94"/>
      <c r="B92" s="4">
        <v>1</v>
      </c>
      <c r="C92" s="120">
        <v>3271</v>
      </c>
      <c r="D92" s="120">
        <f t="shared" si="12"/>
        <v>3336.42</v>
      </c>
      <c r="E92" s="8">
        <f t="shared" si="9"/>
        <v>2.0000000000000018E-2</v>
      </c>
      <c r="F92" s="90">
        <f t="shared" si="10"/>
        <v>65.420000000000073</v>
      </c>
      <c r="H92" s="9"/>
      <c r="I92" s="5">
        <v>1</v>
      </c>
      <c r="J92" s="116">
        <v>3424</v>
      </c>
      <c r="K92" s="116">
        <v>3424</v>
      </c>
      <c r="L92" s="106">
        <v>0</v>
      </c>
    </row>
    <row r="93" spans="1:12" x14ac:dyDescent="0.25">
      <c r="A93" s="94"/>
      <c r="B93" s="4">
        <v>2</v>
      </c>
      <c r="C93" s="120">
        <v>3436</v>
      </c>
      <c r="D93" s="120">
        <f t="shared" si="12"/>
        <v>3504.7200000000003</v>
      </c>
      <c r="E93" s="8">
        <f t="shared" si="9"/>
        <v>2.0000000000000018E-2</v>
      </c>
      <c r="F93" s="90">
        <f t="shared" si="10"/>
        <v>68.720000000000255</v>
      </c>
      <c r="H93" s="9"/>
      <c r="I93" s="5">
        <v>2</v>
      </c>
      <c r="J93" s="116">
        <v>3601</v>
      </c>
      <c r="K93" s="116">
        <v>3601</v>
      </c>
      <c r="L93" s="106">
        <v>0</v>
      </c>
    </row>
    <row r="94" spans="1:12" x14ac:dyDescent="0.25">
      <c r="A94" s="94"/>
      <c r="B94" s="4">
        <v>3</v>
      </c>
      <c r="C94" s="120">
        <v>3580</v>
      </c>
      <c r="D94" s="120">
        <f t="shared" si="12"/>
        <v>3651.6</v>
      </c>
      <c r="E94" s="8">
        <f t="shared" si="9"/>
        <v>2.0000000000000018E-2</v>
      </c>
      <c r="F94" s="90">
        <f t="shared" si="10"/>
        <v>71.599999999999909</v>
      </c>
      <c r="H94" s="9"/>
      <c r="I94" s="5">
        <v>3</v>
      </c>
      <c r="J94" s="116">
        <v>3755</v>
      </c>
      <c r="K94" s="116">
        <v>3755</v>
      </c>
      <c r="L94" s="106">
        <v>0</v>
      </c>
    </row>
    <row r="95" spans="1:12" x14ac:dyDescent="0.25">
      <c r="A95" s="94"/>
      <c r="B95" s="4">
        <v>4</v>
      </c>
      <c r="C95" s="120">
        <v>3724</v>
      </c>
      <c r="D95" s="120">
        <f t="shared" si="12"/>
        <v>3798.48</v>
      </c>
      <c r="E95" s="8">
        <f t="shared" si="9"/>
        <v>2.0000000000000018E-2</v>
      </c>
      <c r="F95" s="90">
        <f t="shared" si="10"/>
        <v>74.480000000000018</v>
      </c>
      <c r="H95" s="9"/>
      <c r="I95" s="5">
        <v>4</v>
      </c>
      <c r="J95" s="116">
        <v>3909</v>
      </c>
      <c r="K95" s="116">
        <v>3909</v>
      </c>
      <c r="L95" s="106">
        <v>0</v>
      </c>
    </row>
    <row r="96" spans="1:12" x14ac:dyDescent="0.25">
      <c r="A96" s="94"/>
      <c r="B96" s="4">
        <v>5</v>
      </c>
      <c r="C96" s="120">
        <v>3864</v>
      </c>
      <c r="D96" s="120">
        <f t="shared" si="12"/>
        <v>3941.28</v>
      </c>
      <c r="E96" s="8">
        <f t="shared" si="9"/>
        <v>2.0000000000000018E-2</v>
      </c>
      <c r="F96" s="90">
        <f t="shared" si="10"/>
        <v>77.2800000000002</v>
      </c>
      <c r="H96" s="9"/>
      <c r="I96" s="5">
        <v>5</v>
      </c>
      <c r="J96" s="116">
        <v>4058</v>
      </c>
      <c r="K96" s="116">
        <v>4058</v>
      </c>
      <c r="L96" s="106">
        <v>0</v>
      </c>
    </row>
    <row r="97" spans="1:12" x14ac:dyDescent="0.25">
      <c r="A97" s="94"/>
      <c r="B97" s="4">
        <v>6</v>
      </c>
      <c r="C97" s="120">
        <v>4000</v>
      </c>
      <c r="D97" s="120">
        <f t="shared" si="12"/>
        <v>4080</v>
      </c>
      <c r="E97" s="8">
        <f t="shared" si="9"/>
        <v>2.0000000000000018E-2</v>
      </c>
      <c r="F97" s="90">
        <f t="shared" si="10"/>
        <v>80</v>
      </c>
      <c r="H97" s="9"/>
      <c r="I97" s="5">
        <v>6</v>
      </c>
      <c r="J97" s="116">
        <v>4201</v>
      </c>
      <c r="K97" s="116">
        <v>4201</v>
      </c>
      <c r="L97" s="106">
        <v>0</v>
      </c>
    </row>
    <row r="98" spans="1:12" x14ac:dyDescent="0.25">
      <c r="A98" s="94"/>
      <c r="B98" s="4">
        <v>7</v>
      </c>
      <c r="C98" s="120">
        <v>4148</v>
      </c>
      <c r="D98" s="120">
        <f t="shared" si="12"/>
        <v>4230.96</v>
      </c>
      <c r="E98" s="8">
        <f t="shared" si="9"/>
        <v>2.0000000000000018E-2</v>
      </c>
      <c r="F98" s="90">
        <f t="shared" si="10"/>
        <v>82.960000000000036</v>
      </c>
      <c r="H98" s="9"/>
      <c r="I98" s="5">
        <v>7</v>
      </c>
      <c r="J98" s="116">
        <v>3456</v>
      </c>
      <c r="K98" s="116">
        <v>3456</v>
      </c>
      <c r="L98" s="106">
        <v>0</v>
      </c>
    </row>
    <row r="99" spans="1:12" ht="15.75" thickBot="1" x14ac:dyDescent="0.3">
      <c r="A99" s="95"/>
      <c r="B99" s="28">
        <v>8</v>
      </c>
      <c r="C99" s="121">
        <v>4284</v>
      </c>
      <c r="D99" s="121">
        <f t="shared" si="12"/>
        <v>4369.68</v>
      </c>
      <c r="E99" s="23">
        <f t="shared" si="9"/>
        <v>2.0000000000000018E-2</v>
      </c>
      <c r="F99" s="91">
        <f t="shared" si="10"/>
        <v>85.680000000000291</v>
      </c>
      <c r="H99" s="11"/>
      <c r="I99" s="12">
        <v>8</v>
      </c>
      <c r="J99" s="117">
        <v>4499</v>
      </c>
      <c r="K99" s="117">
        <v>4499</v>
      </c>
      <c r="L99" s="107">
        <v>0</v>
      </c>
    </row>
    <row r="100" spans="1:12" ht="15.75" thickBot="1" x14ac:dyDescent="0.3">
      <c r="A100" s="96"/>
      <c r="B100" s="96"/>
      <c r="C100" s="122"/>
      <c r="D100" s="122"/>
      <c r="E100" s="39"/>
      <c r="F100" s="92"/>
      <c r="H100" s="32"/>
      <c r="I100" s="32"/>
      <c r="J100" s="118"/>
      <c r="K100" s="118"/>
      <c r="L100" s="39"/>
    </row>
    <row r="101" spans="1:12" x14ac:dyDescent="0.25">
      <c r="A101" s="99" t="s">
        <v>5</v>
      </c>
      <c r="B101" s="26">
        <v>0</v>
      </c>
      <c r="C101" s="123">
        <v>2986</v>
      </c>
      <c r="D101" s="123">
        <f>C101+61</f>
        <v>3047</v>
      </c>
      <c r="E101" s="17">
        <f t="shared" si="9"/>
        <v>2.042866711319502E-2</v>
      </c>
      <c r="F101" s="89">
        <f t="shared" si="10"/>
        <v>61</v>
      </c>
      <c r="H101" s="31" t="s">
        <v>5</v>
      </c>
      <c r="I101" s="26">
        <v>0</v>
      </c>
      <c r="J101" s="115">
        <v>3118</v>
      </c>
      <c r="K101" s="115">
        <v>3118</v>
      </c>
      <c r="L101" s="105">
        <v>0</v>
      </c>
    </row>
    <row r="102" spans="1:12" x14ac:dyDescent="0.25">
      <c r="A102" s="100"/>
      <c r="B102" s="4">
        <v>1</v>
      </c>
      <c r="C102" s="120">
        <v>3054</v>
      </c>
      <c r="D102" s="120">
        <f>C102+61</f>
        <v>3115</v>
      </c>
      <c r="E102" s="8">
        <f t="shared" si="9"/>
        <v>1.997380484610356E-2</v>
      </c>
      <c r="F102" s="90">
        <f t="shared" si="10"/>
        <v>61</v>
      </c>
      <c r="H102" s="9"/>
      <c r="I102" s="4">
        <v>1</v>
      </c>
      <c r="J102" s="116">
        <v>3191</v>
      </c>
      <c r="K102" s="116">
        <v>3191</v>
      </c>
      <c r="L102" s="106">
        <v>0</v>
      </c>
    </row>
    <row r="103" spans="1:12" x14ac:dyDescent="0.25">
      <c r="A103" s="100"/>
      <c r="B103" s="4">
        <v>2</v>
      </c>
      <c r="C103" s="120">
        <v>3125</v>
      </c>
      <c r="D103" s="120">
        <f>C103*1.02</f>
        <v>3187.5</v>
      </c>
      <c r="E103" s="8">
        <f t="shared" si="9"/>
        <v>2.0000000000000018E-2</v>
      </c>
      <c r="F103" s="90">
        <f t="shared" si="10"/>
        <v>62.5</v>
      </c>
      <c r="H103" s="9"/>
      <c r="I103" s="4">
        <v>2</v>
      </c>
      <c r="J103" s="116">
        <v>3267</v>
      </c>
      <c r="K103" s="116">
        <v>3267</v>
      </c>
      <c r="L103" s="106">
        <v>0</v>
      </c>
    </row>
    <row r="104" spans="1:12" x14ac:dyDescent="0.25">
      <c r="A104" s="100"/>
      <c r="B104" s="4">
        <v>3</v>
      </c>
      <c r="C104" s="120">
        <v>3271</v>
      </c>
      <c r="D104" s="120">
        <f t="shared" ref="D104:D108" si="13">C104*1.02</f>
        <v>3336.42</v>
      </c>
      <c r="E104" s="8">
        <f t="shared" si="9"/>
        <v>2.0000000000000018E-2</v>
      </c>
      <c r="F104" s="90">
        <f t="shared" si="10"/>
        <v>65.420000000000073</v>
      </c>
      <c r="H104" s="9"/>
      <c r="I104" s="4">
        <v>3</v>
      </c>
      <c r="J104" s="116">
        <v>3424</v>
      </c>
      <c r="K104" s="116">
        <v>3424</v>
      </c>
      <c r="L104" s="106">
        <v>0</v>
      </c>
    </row>
    <row r="105" spans="1:12" x14ac:dyDescent="0.25">
      <c r="A105" s="100"/>
      <c r="B105" s="4">
        <v>4</v>
      </c>
      <c r="C105" s="120">
        <v>3355</v>
      </c>
      <c r="D105" s="120">
        <f t="shared" si="13"/>
        <v>3422.1</v>
      </c>
      <c r="E105" s="8">
        <f t="shared" si="9"/>
        <v>2.0000000000000018E-2</v>
      </c>
      <c r="F105" s="90">
        <f t="shared" si="10"/>
        <v>67.099999999999909</v>
      </c>
      <c r="H105" s="9"/>
      <c r="I105" s="4">
        <v>4</v>
      </c>
      <c r="J105" s="116">
        <v>3514</v>
      </c>
      <c r="K105" s="116">
        <v>3514</v>
      </c>
      <c r="L105" s="106">
        <v>0</v>
      </c>
    </row>
    <row r="106" spans="1:12" x14ac:dyDescent="0.25">
      <c r="A106" s="100"/>
      <c r="B106" s="4">
        <v>5</v>
      </c>
      <c r="C106" s="120">
        <v>3436</v>
      </c>
      <c r="D106" s="120">
        <f t="shared" si="13"/>
        <v>3504.7200000000003</v>
      </c>
      <c r="E106" s="8">
        <f t="shared" si="9"/>
        <v>2.0000000000000018E-2</v>
      </c>
      <c r="F106" s="90">
        <f t="shared" si="10"/>
        <v>68.720000000000255</v>
      </c>
      <c r="H106" s="9"/>
      <c r="I106" s="4">
        <v>5</v>
      </c>
      <c r="J106" s="116">
        <v>3601</v>
      </c>
      <c r="K106" s="116">
        <v>3601</v>
      </c>
      <c r="L106" s="106">
        <v>0</v>
      </c>
    </row>
    <row r="107" spans="1:12" x14ac:dyDescent="0.25">
      <c r="A107" s="100"/>
      <c r="B107" s="4">
        <v>6</v>
      </c>
      <c r="C107" s="120">
        <v>3506</v>
      </c>
      <c r="D107" s="120">
        <f t="shared" si="13"/>
        <v>3576.12</v>
      </c>
      <c r="E107" s="8">
        <f t="shared" si="9"/>
        <v>2.0000000000000018E-2</v>
      </c>
      <c r="F107" s="90">
        <f t="shared" si="10"/>
        <v>70.119999999999891</v>
      </c>
      <c r="H107" s="9"/>
      <c r="I107" s="4">
        <v>6</v>
      </c>
      <c r="J107" s="116">
        <v>3675</v>
      </c>
      <c r="K107" s="116">
        <v>3675</v>
      </c>
      <c r="L107" s="106">
        <v>0</v>
      </c>
    </row>
    <row r="108" spans="1:12" ht="15.75" thickBot="1" x14ac:dyDescent="0.3">
      <c r="A108" s="101"/>
      <c r="B108" s="28">
        <v>7</v>
      </c>
      <c r="C108" s="121">
        <v>3580</v>
      </c>
      <c r="D108" s="121">
        <f t="shared" si="13"/>
        <v>3651.6</v>
      </c>
      <c r="E108" s="23">
        <f t="shared" si="9"/>
        <v>2.0000000000000018E-2</v>
      </c>
      <c r="F108" s="91">
        <f t="shared" si="10"/>
        <v>71.599999999999909</v>
      </c>
      <c r="H108" s="11"/>
      <c r="I108" s="28">
        <v>7</v>
      </c>
      <c r="J108" s="117">
        <v>3755</v>
      </c>
      <c r="K108" s="117">
        <v>3755</v>
      </c>
      <c r="L108" s="107">
        <v>0</v>
      </c>
    </row>
    <row r="109" spans="1:12" ht="15.75" thickBot="1" x14ac:dyDescent="0.3">
      <c r="A109" s="102"/>
      <c r="B109" s="96"/>
      <c r="C109" s="122"/>
      <c r="D109" s="122"/>
      <c r="E109" s="39"/>
      <c r="F109" s="92"/>
      <c r="H109" s="32"/>
      <c r="I109" s="32"/>
      <c r="J109" s="118"/>
      <c r="K109" s="118"/>
      <c r="L109" s="39"/>
    </row>
    <row r="110" spans="1:12" x14ac:dyDescent="0.25">
      <c r="A110" s="99" t="s">
        <v>6</v>
      </c>
      <c r="B110" s="26">
        <v>0</v>
      </c>
      <c r="C110" s="123">
        <v>2844</v>
      </c>
      <c r="D110" s="123">
        <f>C110+61</f>
        <v>2905</v>
      </c>
      <c r="E110" s="17">
        <f t="shared" si="9"/>
        <v>2.1448663853727234E-2</v>
      </c>
      <c r="F110" s="89">
        <f t="shared" si="10"/>
        <v>61</v>
      </c>
      <c r="H110" s="31" t="s">
        <v>6</v>
      </c>
      <c r="I110" s="26">
        <v>0</v>
      </c>
      <c r="J110" s="115">
        <v>2966</v>
      </c>
      <c r="K110" s="115">
        <v>2966</v>
      </c>
      <c r="L110" s="105">
        <v>0</v>
      </c>
    </row>
    <row r="111" spans="1:12" x14ac:dyDescent="0.25">
      <c r="A111" s="100"/>
      <c r="B111" s="4">
        <v>1</v>
      </c>
      <c r="C111" s="120">
        <v>2986</v>
      </c>
      <c r="D111" s="120">
        <f>C111+61</f>
        <v>3047</v>
      </c>
      <c r="E111" s="8">
        <f t="shared" si="9"/>
        <v>2.042866711319502E-2</v>
      </c>
      <c r="F111" s="90">
        <f t="shared" si="10"/>
        <v>61</v>
      </c>
      <c r="H111" s="9"/>
      <c r="I111" s="4">
        <v>1</v>
      </c>
      <c r="J111" s="116">
        <v>3118</v>
      </c>
      <c r="K111" s="116">
        <v>3118</v>
      </c>
      <c r="L111" s="106">
        <v>0</v>
      </c>
    </row>
    <row r="112" spans="1:12" x14ac:dyDescent="0.25">
      <c r="A112" s="100"/>
      <c r="B112" s="4">
        <v>2</v>
      </c>
      <c r="C112" s="120">
        <v>3125</v>
      </c>
      <c r="D112" s="120">
        <f>C112*1.02</f>
        <v>3187.5</v>
      </c>
      <c r="E112" s="8">
        <f t="shared" si="9"/>
        <v>2.0000000000000018E-2</v>
      </c>
      <c r="F112" s="90">
        <f t="shared" si="10"/>
        <v>62.5</v>
      </c>
      <c r="H112" s="9"/>
      <c r="I112" s="4">
        <v>2</v>
      </c>
      <c r="J112" s="116">
        <v>3267</v>
      </c>
      <c r="K112" s="116">
        <v>3267</v>
      </c>
      <c r="L112" s="106">
        <v>0</v>
      </c>
    </row>
    <row r="113" spans="1:12" x14ac:dyDescent="0.25">
      <c r="A113" s="100"/>
      <c r="B113" s="4">
        <v>3</v>
      </c>
      <c r="C113" s="120">
        <v>3271</v>
      </c>
      <c r="D113" s="120">
        <f t="shared" ref="D113:D138" si="14">C113*1.02</f>
        <v>3336.42</v>
      </c>
      <c r="E113" s="8">
        <f t="shared" si="9"/>
        <v>2.0000000000000018E-2</v>
      </c>
      <c r="F113" s="90">
        <f t="shared" si="10"/>
        <v>65.420000000000073</v>
      </c>
      <c r="H113" s="9"/>
      <c r="I113" s="4">
        <v>3</v>
      </c>
      <c r="J113" s="116">
        <v>3424</v>
      </c>
      <c r="K113" s="116">
        <v>3424</v>
      </c>
      <c r="L113" s="106">
        <v>0</v>
      </c>
    </row>
    <row r="114" spans="1:12" x14ac:dyDescent="0.25">
      <c r="A114" s="100"/>
      <c r="B114" s="4">
        <v>4</v>
      </c>
      <c r="C114" s="120">
        <v>3355</v>
      </c>
      <c r="D114" s="120">
        <f t="shared" si="14"/>
        <v>3422.1</v>
      </c>
      <c r="E114" s="8">
        <f t="shared" si="9"/>
        <v>2.0000000000000018E-2</v>
      </c>
      <c r="F114" s="90">
        <f t="shared" si="10"/>
        <v>67.099999999999909</v>
      </c>
      <c r="H114" s="9"/>
      <c r="I114" s="4">
        <v>4</v>
      </c>
      <c r="J114" s="116">
        <v>3514</v>
      </c>
      <c r="K114" s="116">
        <v>3514</v>
      </c>
      <c r="L114" s="106">
        <v>0</v>
      </c>
    </row>
    <row r="115" spans="1:12" x14ac:dyDescent="0.25">
      <c r="A115" s="100"/>
      <c r="B115" s="4">
        <v>5</v>
      </c>
      <c r="C115" s="120">
        <v>3436</v>
      </c>
      <c r="D115" s="120">
        <f t="shared" si="14"/>
        <v>3504.7200000000003</v>
      </c>
      <c r="E115" s="8">
        <f t="shared" si="9"/>
        <v>2.0000000000000018E-2</v>
      </c>
      <c r="F115" s="90">
        <f t="shared" si="10"/>
        <v>68.720000000000255</v>
      </c>
      <c r="H115" s="9"/>
      <c r="I115" s="4">
        <v>5</v>
      </c>
      <c r="J115" s="116">
        <v>3601</v>
      </c>
      <c r="K115" s="116">
        <v>3601</v>
      </c>
      <c r="L115" s="106">
        <v>0</v>
      </c>
    </row>
    <row r="116" spans="1:12" x14ac:dyDescent="0.25">
      <c r="A116" s="100"/>
      <c r="B116" s="4">
        <v>6</v>
      </c>
      <c r="C116" s="120">
        <v>3506</v>
      </c>
      <c r="D116" s="120">
        <f t="shared" si="14"/>
        <v>3576.12</v>
      </c>
      <c r="E116" s="8">
        <f t="shared" si="9"/>
        <v>2.0000000000000018E-2</v>
      </c>
      <c r="F116" s="90">
        <f t="shared" si="10"/>
        <v>70.119999999999891</v>
      </c>
      <c r="H116" s="9"/>
      <c r="I116" s="4">
        <v>6</v>
      </c>
      <c r="J116" s="116">
        <v>3675</v>
      </c>
      <c r="K116" s="116">
        <v>3675</v>
      </c>
      <c r="L116" s="106">
        <v>0</v>
      </c>
    </row>
    <row r="117" spans="1:12" x14ac:dyDescent="0.25">
      <c r="A117" s="100"/>
      <c r="B117" s="4">
        <v>7</v>
      </c>
      <c r="C117" s="120">
        <v>3580</v>
      </c>
      <c r="D117" s="120">
        <f t="shared" si="14"/>
        <v>3651.6</v>
      </c>
      <c r="E117" s="8">
        <f t="shared" si="9"/>
        <v>2.0000000000000018E-2</v>
      </c>
      <c r="F117" s="90">
        <f t="shared" si="10"/>
        <v>71.599999999999909</v>
      </c>
      <c r="H117" s="9"/>
      <c r="I117" s="4">
        <v>7</v>
      </c>
      <c r="J117" s="116">
        <v>3755</v>
      </c>
      <c r="K117" s="116">
        <v>3755</v>
      </c>
      <c r="L117" s="106">
        <v>0</v>
      </c>
    </row>
    <row r="118" spans="1:12" x14ac:dyDescent="0.25">
      <c r="A118" s="100"/>
      <c r="B118" s="4">
        <v>8</v>
      </c>
      <c r="C118" s="120">
        <v>3655</v>
      </c>
      <c r="D118" s="120">
        <f t="shared" si="14"/>
        <v>3728.1</v>
      </c>
      <c r="E118" s="8">
        <f t="shared" si="9"/>
        <v>2.0000000000000018E-2</v>
      </c>
      <c r="F118" s="90">
        <f t="shared" si="10"/>
        <v>73.099999999999909</v>
      </c>
      <c r="H118" s="9"/>
      <c r="I118" s="4">
        <v>8</v>
      </c>
      <c r="J118" s="116">
        <v>3835</v>
      </c>
      <c r="K118" s="116">
        <v>3835</v>
      </c>
      <c r="L118" s="106">
        <v>0</v>
      </c>
    </row>
    <row r="119" spans="1:12" x14ac:dyDescent="0.25">
      <c r="A119" s="100"/>
      <c r="B119" s="4">
        <v>9</v>
      </c>
      <c r="C119" s="120">
        <v>3724</v>
      </c>
      <c r="D119" s="120">
        <f t="shared" si="14"/>
        <v>3798.48</v>
      </c>
      <c r="E119" s="8">
        <f t="shared" si="9"/>
        <v>2.0000000000000018E-2</v>
      </c>
      <c r="F119" s="90">
        <f t="shared" si="10"/>
        <v>74.480000000000018</v>
      </c>
      <c r="H119" s="9"/>
      <c r="I119" s="4">
        <v>9</v>
      </c>
      <c r="J119" s="116">
        <v>3909</v>
      </c>
      <c r="K119" s="116">
        <v>3909</v>
      </c>
      <c r="L119" s="106">
        <v>0</v>
      </c>
    </row>
    <row r="120" spans="1:12" ht="15.75" thickBot="1" x14ac:dyDescent="0.3">
      <c r="A120" s="101"/>
      <c r="B120" s="28">
        <v>10</v>
      </c>
      <c r="C120" s="121">
        <v>3787</v>
      </c>
      <c r="D120" s="121">
        <f t="shared" si="14"/>
        <v>3862.7400000000002</v>
      </c>
      <c r="E120" s="23">
        <f t="shared" si="9"/>
        <v>2.0000000000000018E-2</v>
      </c>
      <c r="F120" s="91">
        <f t="shared" si="10"/>
        <v>75.740000000000236</v>
      </c>
      <c r="H120" s="11"/>
      <c r="I120" s="28">
        <v>10</v>
      </c>
      <c r="J120" s="117">
        <v>3976</v>
      </c>
      <c r="K120" s="117">
        <v>3976</v>
      </c>
      <c r="L120" s="107">
        <v>0</v>
      </c>
    </row>
    <row r="121" spans="1:12" ht="15.75" thickBot="1" x14ac:dyDescent="0.3">
      <c r="A121" s="102"/>
      <c r="B121" s="96"/>
      <c r="C121" s="122"/>
      <c r="D121" s="122"/>
      <c r="E121" s="39"/>
      <c r="F121" s="92"/>
      <c r="H121" s="32"/>
      <c r="I121" s="32"/>
      <c r="J121" s="118"/>
      <c r="K121" s="118"/>
      <c r="L121" s="39"/>
    </row>
    <row r="122" spans="1:12" x14ac:dyDescent="0.25">
      <c r="A122" s="99" t="s">
        <v>7</v>
      </c>
      <c r="B122" s="26">
        <v>0</v>
      </c>
      <c r="C122" s="123">
        <v>3271</v>
      </c>
      <c r="D122" s="123">
        <f t="shared" si="14"/>
        <v>3336.42</v>
      </c>
      <c r="E122" s="17">
        <f t="shared" si="9"/>
        <v>2.0000000000000018E-2</v>
      </c>
      <c r="F122" s="89">
        <f t="shared" si="10"/>
        <v>65.420000000000073</v>
      </c>
      <c r="H122" s="31" t="s">
        <v>7</v>
      </c>
      <c r="I122" s="26">
        <v>0</v>
      </c>
      <c r="J122" s="115">
        <v>3424</v>
      </c>
      <c r="K122" s="115">
        <v>3424</v>
      </c>
      <c r="L122" s="105">
        <v>0</v>
      </c>
    </row>
    <row r="123" spans="1:12" x14ac:dyDescent="0.25">
      <c r="A123" s="100"/>
      <c r="B123" s="4">
        <v>1</v>
      </c>
      <c r="C123" s="120">
        <v>3355</v>
      </c>
      <c r="D123" s="120">
        <f t="shared" si="14"/>
        <v>3422.1</v>
      </c>
      <c r="E123" s="8">
        <f t="shared" si="9"/>
        <v>2.0000000000000018E-2</v>
      </c>
      <c r="F123" s="90">
        <f t="shared" si="10"/>
        <v>67.099999999999909</v>
      </c>
      <c r="H123" s="9"/>
      <c r="I123" s="4">
        <v>1</v>
      </c>
      <c r="J123" s="116">
        <v>3514</v>
      </c>
      <c r="K123" s="116">
        <v>3514</v>
      </c>
      <c r="L123" s="106">
        <v>0</v>
      </c>
    </row>
    <row r="124" spans="1:12" x14ac:dyDescent="0.25">
      <c r="A124" s="100"/>
      <c r="B124" s="4">
        <v>2</v>
      </c>
      <c r="C124" s="120">
        <v>3436</v>
      </c>
      <c r="D124" s="120">
        <f t="shared" si="14"/>
        <v>3504.7200000000003</v>
      </c>
      <c r="E124" s="8">
        <f t="shared" si="9"/>
        <v>2.0000000000000018E-2</v>
      </c>
      <c r="F124" s="90">
        <f t="shared" si="10"/>
        <v>68.720000000000255</v>
      </c>
      <c r="H124" s="9"/>
      <c r="I124" s="4">
        <v>2</v>
      </c>
      <c r="J124" s="116">
        <v>3601</v>
      </c>
      <c r="K124" s="116">
        <v>3601</v>
      </c>
      <c r="L124" s="106">
        <v>0</v>
      </c>
    </row>
    <row r="125" spans="1:12" x14ac:dyDescent="0.25">
      <c r="A125" s="100"/>
      <c r="B125" s="4">
        <v>3</v>
      </c>
      <c r="C125" s="120">
        <v>3580</v>
      </c>
      <c r="D125" s="120">
        <f t="shared" si="14"/>
        <v>3651.6</v>
      </c>
      <c r="E125" s="8">
        <f t="shared" si="9"/>
        <v>2.0000000000000018E-2</v>
      </c>
      <c r="F125" s="90">
        <f t="shared" si="10"/>
        <v>71.599999999999909</v>
      </c>
      <c r="H125" s="9"/>
      <c r="I125" s="4">
        <v>3</v>
      </c>
      <c r="J125" s="116">
        <v>3755</v>
      </c>
      <c r="K125" s="116">
        <v>3755</v>
      </c>
      <c r="L125" s="106">
        <v>0</v>
      </c>
    </row>
    <row r="126" spans="1:12" x14ac:dyDescent="0.25">
      <c r="A126" s="100"/>
      <c r="B126" s="4">
        <v>4</v>
      </c>
      <c r="C126" s="120">
        <v>3724</v>
      </c>
      <c r="D126" s="120">
        <f t="shared" si="14"/>
        <v>3798.48</v>
      </c>
      <c r="E126" s="8">
        <f t="shared" si="9"/>
        <v>2.0000000000000018E-2</v>
      </c>
      <c r="F126" s="90">
        <f t="shared" si="10"/>
        <v>74.480000000000018</v>
      </c>
      <c r="H126" s="9"/>
      <c r="I126" s="4">
        <v>4</v>
      </c>
      <c r="J126" s="116">
        <v>3909</v>
      </c>
      <c r="K126" s="116">
        <v>3909</v>
      </c>
      <c r="L126" s="106">
        <v>0</v>
      </c>
    </row>
    <row r="127" spans="1:12" x14ac:dyDescent="0.25">
      <c r="A127" s="100"/>
      <c r="B127" s="4">
        <v>5</v>
      </c>
      <c r="C127" s="120">
        <v>3864</v>
      </c>
      <c r="D127" s="120">
        <f t="shared" si="14"/>
        <v>3941.28</v>
      </c>
      <c r="E127" s="8">
        <f t="shared" si="9"/>
        <v>2.0000000000000018E-2</v>
      </c>
      <c r="F127" s="90">
        <f t="shared" si="10"/>
        <v>77.2800000000002</v>
      </c>
      <c r="H127" s="9"/>
      <c r="I127" s="4">
        <v>5</v>
      </c>
      <c r="J127" s="116">
        <v>4058</v>
      </c>
      <c r="K127" s="116">
        <v>4058</v>
      </c>
      <c r="L127" s="106">
        <v>0</v>
      </c>
    </row>
    <row r="128" spans="1:12" ht="15.75" thickBot="1" x14ac:dyDescent="0.3">
      <c r="A128" s="101"/>
      <c r="B128" s="28">
        <v>6</v>
      </c>
      <c r="C128" s="121">
        <v>4000</v>
      </c>
      <c r="D128" s="121">
        <f t="shared" si="14"/>
        <v>4080</v>
      </c>
      <c r="E128" s="23">
        <f t="shared" si="9"/>
        <v>2.0000000000000018E-2</v>
      </c>
      <c r="F128" s="91">
        <f t="shared" si="10"/>
        <v>80</v>
      </c>
      <c r="H128" s="11"/>
      <c r="I128" s="28">
        <v>6</v>
      </c>
      <c r="J128" s="117">
        <v>4201</v>
      </c>
      <c r="K128" s="117">
        <v>4201</v>
      </c>
      <c r="L128" s="107">
        <v>0</v>
      </c>
    </row>
    <row r="129" spans="1:12" ht="15.75" thickBot="1" x14ac:dyDescent="0.3">
      <c r="A129" s="102"/>
      <c r="B129" s="96"/>
      <c r="C129" s="122"/>
      <c r="D129" s="122"/>
      <c r="E129" s="39"/>
      <c r="F129" s="92"/>
      <c r="H129" s="32"/>
      <c r="I129" s="32"/>
      <c r="J129" s="118"/>
      <c r="K129" s="118"/>
      <c r="L129" s="39"/>
    </row>
    <row r="130" spans="1:12" x14ac:dyDescent="0.25">
      <c r="A130" s="99" t="s">
        <v>8</v>
      </c>
      <c r="B130" s="26">
        <v>0</v>
      </c>
      <c r="C130" s="123">
        <v>3125</v>
      </c>
      <c r="D130" s="123">
        <f t="shared" si="14"/>
        <v>3187.5</v>
      </c>
      <c r="E130" s="17">
        <f t="shared" si="9"/>
        <v>2.0000000000000018E-2</v>
      </c>
      <c r="F130" s="89">
        <f t="shared" si="10"/>
        <v>62.5</v>
      </c>
      <c r="H130" s="31" t="s">
        <v>8</v>
      </c>
      <c r="I130" s="26">
        <v>0</v>
      </c>
      <c r="J130" s="115">
        <v>3267</v>
      </c>
      <c r="K130" s="115">
        <v>3267</v>
      </c>
      <c r="L130" s="105">
        <v>0</v>
      </c>
    </row>
    <row r="131" spans="1:12" x14ac:dyDescent="0.25">
      <c r="A131" s="100"/>
      <c r="B131" s="4">
        <v>1</v>
      </c>
      <c r="C131" s="120">
        <v>3271</v>
      </c>
      <c r="D131" s="120">
        <f t="shared" si="14"/>
        <v>3336.42</v>
      </c>
      <c r="E131" s="8">
        <f t="shared" si="9"/>
        <v>2.0000000000000018E-2</v>
      </c>
      <c r="F131" s="90">
        <f t="shared" si="10"/>
        <v>65.420000000000073</v>
      </c>
      <c r="H131" s="9"/>
      <c r="I131" s="4">
        <v>1</v>
      </c>
      <c r="J131" s="116">
        <v>3424</v>
      </c>
      <c r="K131" s="116">
        <v>3424</v>
      </c>
      <c r="L131" s="106">
        <v>0</v>
      </c>
    </row>
    <row r="132" spans="1:12" x14ac:dyDescent="0.25">
      <c r="A132" s="100"/>
      <c r="B132" s="4">
        <v>2</v>
      </c>
      <c r="C132" s="120">
        <v>3436</v>
      </c>
      <c r="D132" s="120">
        <f t="shared" si="14"/>
        <v>3504.7200000000003</v>
      </c>
      <c r="E132" s="8">
        <f t="shared" ref="E132:E195" si="15">D132/C132-1</f>
        <v>2.0000000000000018E-2</v>
      </c>
      <c r="F132" s="90">
        <f t="shared" ref="F132:F195" si="16">D132-C132</f>
        <v>68.720000000000255</v>
      </c>
      <c r="H132" s="9"/>
      <c r="I132" s="4">
        <v>2</v>
      </c>
      <c r="J132" s="116">
        <v>3601</v>
      </c>
      <c r="K132" s="116">
        <v>3601</v>
      </c>
      <c r="L132" s="106">
        <v>0</v>
      </c>
    </row>
    <row r="133" spans="1:12" x14ac:dyDescent="0.25">
      <c r="A133" s="100"/>
      <c r="B133" s="4">
        <v>3</v>
      </c>
      <c r="C133" s="120">
        <v>3580</v>
      </c>
      <c r="D133" s="120">
        <f t="shared" si="14"/>
        <v>3651.6</v>
      </c>
      <c r="E133" s="8">
        <f t="shared" si="15"/>
        <v>2.0000000000000018E-2</v>
      </c>
      <c r="F133" s="90">
        <f t="shared" si="16"/>
        <v>71.599999999999909</v>
      </c>
      <c r="H133" s="9"/>
      <c r="I133" s="4">
        <v>3</v>
      </c>
      <c r="J133" s="116">
        <v>3755</v>
      </c>
      <c r="K133" s="116">
        <v>3755</v>
      </c>
      <c r="L133" s="106">
        <v>0</v>
      </c>
    </row>
    <row r="134" spans="1:12" x14ac:dyDescent="0.25">
      <c r="A134" s="100"/>
      <c r="B134" s="4">
        <v>4</v>
      </c>
      <c r="C134" s="120">
        <v>3724</v>
      </c>
      <c r="D134" s="120">
        <f t="shared" si="14"/>
        <v>3798.48</v>
      </c>
      <c r="E134" s="8">
        <f t="shared" si="15"/>
        <v>2.0000000000000018E-2</v>
      </c>
      <c r="F134" s="90">
        <f t="shared" si="16"/>
        <v>74.480000000000018</v>
      </c>
      <c r="H134" s="9"/>
      <c r="I134" s="4">
        <v>4</v>
      </c>
      <c r="J134" s="116">
        <v>3909</v>
      </c>
      <c r="K134" s="116">
        <v>3909</v>
      </c>
      <c r="L134" s="106">
        <v>0</v>
      </c>
    </row>
    <row r="135" spans="1:12" x14ac:dyDescent="0.25">
      <c r="A135" s="100"/>
      <c r="B135" s="4">
        <v>5</v>
      </c>
      <c r="C135" s="120">
        <v>3864</v>
      </c>
      <c r="D135" s="120">
        <f t="shared" si="14"/>
        <v>3941.28</v>
      </c>
      <c r="E135" s="8">
        <f t="shared" si="15"/>
        <v>2.0000000000000018E-2</v>
      </c>
      <c r="F135" s="90">
        <f t="shared" si="16"/>
        <v>77.2800000000002</v>
      </c>
      <c r="H135" s="9"/>
      <c r="I135" s="4">
        <v>5</v>
      </c>
      <c r="J135" s="116">
        <v>4058</v>
      </c>
      <c r="K135" s="116">
        <v>4058</v>
      </c>
      <c r="L135" s="106">
        <v>0</v>
      </c>
    </row>
    <row r="136" spans="1:12" x14ac:dyDescent="0.25">
      <c r="A136" s="100"/>
      <c r="B136" s="4">
        <v>6</v>
      </c>
      <c r="C136" s="120">
        <v>4000</v>
      </c>
      <c r="D136" s="120">
        <f t="shared" si="14"/>
        <v>4080</v>
      </c>
      <c r="E136" s="8">
        <f t="shared" si="15"/>
        <v>2.0000000000000018E-2</v>
      </c>
      <c r="F136" s="90">
        <f t="shared" si="16"/>
        <v>80</v>
      </c>
      <c r="H136" s="9"/>
      <c r="I136" s="4">
        <v>6</v>
      </c>
      <c r="J136" s="116">
        <v>4201</v>
      </c>
      <c r="K136" s="116">
        <v>4201</v>
      </c>
      <c r="L136" s="106">
        <v>0</v>
      </c>
    </row>
    <row r="137" spans="1:12" x14ac:dyDescent="0.25">
      <c r="A137" s="100"/>
      <c r="B137" s="4">
        <v>7</v>
      </c>
      <c r="C137" s="120">
        <v>4148</v>
      </c>
      <c r="D137" s="120">
        <f t="shared" si="14"/>
        <v>4230.96</v>
      </c>
      <c r="E137" s="8">
        <f t="shared" si="15"/>
        <v>2.0000000000000018E-2</v>
      </c>
      <c r="F137" s="90">
        <f t="shared" si="16"/>
        <v>82.960000000000036</v>
      </c>
      <c r="H137" s="9"/>
      <c r="I137" s="4">
        <v>7</v>
      </c>
      <c r="J137" s="116">
        <v>4356</v>
      </c>
      <c r="K137" s="116">
        <v>4356</v>
      </c>
      <c r="L137" s="106">
        <v>0</v>
      </c>
    </row>
    <row r="138" spans="1:12" ht="15.75" thickBot="1" x14ac:dyDescent="0.3">
      <c r="A138" s="101"/>
      <c r="B138" s="28">
        <v>8</v>
      </c>
      <c r="C138" s="121">
        <v>4284</v>
      </c>
      <c r="D138" s="121">
        <f t="shared" si="14"/>
        <v>4369.68</v>
      </c>
      <c r="E138" s="23">
        <f t="shared" si="15"/>
        <v>2.0000000000000018E-2</v>
      </c>
      <c r="F138" s="91">
        <f t="shared" si="16"/>
        <v>85.680000000000291</v>
      </c>
      <c r="H138" s="11"/>
      <c r="I138" s="28">
        <v>8</v>
      </c>
      <c r="J138" s="117">
        <v>4499</v>
      </c>
      <c r="K138" s="117">
        <v>4499</v>
      </c>
      <c r="L138" s="107">
        <v>0</v>
      </c>
    </row>
    <row r="139" spans="1:12" ht="15.75" thickBot="1" x14ac:dyDescent="0.3">
      <c r="A139" s="102"/>
      <c r="B139" s="96"/>
      <c r="C139" s="122"/>
      <c r="D139" s="122"/>
      <c r="E139" s="39"/>
      <c r="F139" s="92"/>
      <c r="H139" s="32"/>
      <c r="I139" s="32"/>
      <c r="J139" s="118"/>
      <c r="K139" s="118"/>
      <c r="L139" s="39"/>
    </row>
    <row r="140" spans="1:12" x14ac:dyDescent="0.25">
      <c r="A140" s="98">
        <v>10</v>
      </c>
      <c r="B140" s="26">
        <v>0</v>
      </c>
      <c r="C140" s="123">
        <v>2986</v>
      </c>
      <c r="D140" s="123">
        <f>C140+61</f>
        <v>3047</v>
      </c>
      <c r="E140" s="17">
        <f t="shared" si="15"/>
        <v>2.042866711319502E-2</v>
      </c>
      <c r="F140" s="89">
        <f t="shared" si="16"/>
        <v>61</v>
      </c>
      <c r="H140" s="31">
        <v>10</v>
      </c>
      <c r="I140" s="34">
        <v>0</v>
      </c>
      <c r="J140" s="115">
        <v>3118</v>
      </c>
      <c r="K140" s="115">
        <v>3118</v>
      </c>
      <c r="L140" s="105">
        <v>0</v>
      </c>
    </row>
    <row r="141" spans="1:12" x14ac:dyDescent="0.25">
      <c r="A141" s="94"/>
      <c r="B141" s="4">
        <v>1</v>
      </c>
      <c r="C141" s="120">
        <v>3125</v>
      </c>
      <c r="D141" s="120">
        <f>C141*1.02</f>
        <v>3187.5</v>
      </c>
      <c r="E141" s="8">
        <f t="shared" si="15"/>
        <v>2.0000000000000018E-2</v>
      </c>
      <c r="F141" s="90">
        <f t="shared" si="16"/>
        <v>62.5</v>
      </c>
      <c r="H141" s="9"/>
      <c r="I141" s="5">
        <v>1</v>
      </c>
      <c r="J141" s="116">
        <v>3267</v>
      </c>
      <c r="K141" s="116">
        <v>3267</v>
      </c>
      <c r="L141" s="106">
        <v>0</v>
      </c>
    </row>
    <row r="142" spans="1:12" x14ac:dyDescent="0.25">
      <c r="A142" s="94"/>
      <c r="B142" s="4">
        <v>2</v>
      </c>
      <c r="C142" s="120">
        <v>3271</v>
      </c>
      <c r="D142" s="120">
        <f t="shared" ref="D142:D152" si="17">C142*1.02</f>
        <v>3336.42</v>
      </c>
      <c r="E142" s="8">
        <f t="shared" si="15"/>
        <v>2.0000000000000018E-2</v>
      </c>
      <c r="F142" s="90">
        <f t="shared" si="16"/>
        <v>65.420000000000073</v>
      </c>
      <c r="H142" s="9"/>
      <c r="I142" s="5">
        <v>2</v>
      </c>
      <c r="J142" s="116">
        <v>3424</v>
      </c>
      <c r="K142" s="116">
        <v>3424</v>
      </c>
      <c r="L142" s="106">
        <v>0</v>
      </c>
    </row>
    <row r="143" spans="1:12" x14ac:dyDescent="0.25">
      <c r="A143" s="94"/>
      <c r="B143" s="4">
        <v>3</v>
      </c>
      <c r="C143" s="120">
        <v>3436</v>
      </c>
      <c r="D143" s="120">
        <f t="shared" si="17"/>
        <v>3504.7200000000003</v>
      </c>
      <c r="E143" s="8">
        <f t="shared" si="15"/>
        <v>2.0000000000000018E-2</v>
      </c>
      <c r="F143" s="90">
        <f t="shared" si="16"/>
        <v>68.720000000000255</v>
      </c>
      <c r="H143" s="9"/>
      <c r="I143" s="5">
        <v>3</v>
      </c>
      <c r="J143" s="116">
        <v>3601</v>
      </c>
      <c r="K143" s="116">
        <v>3601</v>
      </c>
      <c r="L143" s="106">
        <v>0</v>
      </c>
    </row>
    <row r="144" spans="1:12" x14ac:dyDescent="0.25">
      <c r="A144" s="94"/>
      <c r="B144" s="4">
        <v>4</v>
      </c>
      <c r="C144" s="120">
        <v>3580</v>
      </c>
      <c r="D144" s="120">
        <f t="shared" si="17"/>
        <v>3651.6</v>
      </c>
      <c r="E144" s="8">
        <f t="shared" si="15"/>
        <v>2.0000000000000018E-2</v>
      </c>
      <c r="F144" s="90">
        <f t="shared" si="16"/>
        <v>71.599999999999909</v>
      </c>
      <c r="H144" s="9"/>
      <c r="I144" s="5">
        <v>4</v>
      </c>
      <c r="J144" s="116">
        <v>3755</v>
      </c>
      <c r="K144" s="116">
        <v>3755</v>
      </c>
      <c r="L144" s="106">
        <v>0</v>
      </c>
    </row>
    <row r="145" spans="1:12" x14ac:dyDescent="0.25">
      <c r="A145" s="94"/>
      <c r="B145" s="4">
        <v>5</v>
      </c>
      <c r="C145" s="120">
        <v>3724</v>
      </c>
      <c r="D145" s="120">
        <f t="shared" si="17"/>
        <v>3798.48</v>
      </c>
      <c r="E145" s="8">
        <f t="shared" si="15"/>
        <v>2.0000000000000018E-2</v>
      </c>
      <c r="F145" s="90">
        <f t="shared" si="16"/>
        <v>74.480000000000018</v>
      </c>
      <c r="H145" s="9"/>
      <c r="I145" s="5">
        <v>5</v>
      </c>
      <c r="J145" s="116">
        <v>3909</v>
      </c>
      <c r="K145" s="116">
        <v>3909</v>
      </c>
      <c r="L145" s="106">
        <v>0</v>
      </c>
    </row>
    <row r="146" spans="1:12" x14ac:dyDescent="0.25">
      <c r="A146" s="94"/>
      <c r="B146" s="4">
        <v>6</v>
      </c>
      <c r="C146" s="120">
        <v>3864</v>
      </c>
      <c r="D146" s="120">
        <f t="shared" si="17"/>
        <v>3941.28</v>
      </c>
      <c r="E146" s="8">
        <f t="shared" si="15"/>
        <v>2.0000000000000018E-2</v>
      </c>
      <c r="F146" s="90">
        <f t="shared" si="16"/>
        <v>77.2800000000002</v>
      </c>
      <c r="H146" s="9"/>
      <c r="I146" s="5">
        <v>6</v>
      </c>
      <c r="J146" s="116">
        <v>4058</v>
      </c>
      <c r="K146" s="116">
        <v>4058</v>
      </c>
      <c r="L146" s="106">
        <v>0</v>
      </c>
    </row>
    <row r="147" spans="1:12" x14ac:dyDescent="0.25">
      <c r="A147" s="94"/>
      <c r="B147" s="4">
        <v>7</v>
      </c>
      <c r="C147" s="120">
        <v>4000</v>
      </c>
      <c r="D147" s="120">
        <f t="shared" si="17"/>
        <v>4080</v>
      </c>
      <c r="E147" s="8">
        <f t="shared" si="15"/>
        <v>2.0000000000000018E-2</v>
      </c>
      <c r="F147" s="90">
        <f t="shared" si="16"/>
        <v>80</v>
      </c>
      <c r="H147" s="9"/>
      <c r="I147" s="5">
        <v>7</v>
      </c>
      <c r="J147" s="116">
        <v>4201</v>
      </c>
      <c r="K147" s="116">
        <v>4201</v>
      </c>
      <c r="L147" s="106">
        <v>0</v>
      </c>
    </row>
    <row r="148" spans="1:12" x14ac:dyDescent="0.25">
      <c r="A148" s="94"/>
      <c r="B148" s="4">
        <v>8</v>
      </c>
      <c r="C148" s="120">
        <v>4148</v>
      </c>
      <c r="D148" s="120">
        <f t="shared" si="17"/>
        <v>4230.96</v>
      </c>
      <c r="E148" s="8">
        <f t="shared" si="15"/>
        <v>2.0000000000000018E-2</v>
      </c>
      <c r="F148" s="90">
        <f t="shared" si="16"/>
        <v>82.960000000000036</v>
      </c>
      <c r="H148" s="9"/>
      <c r="I148" s="5">
        <v>8</v>
      </c>
      <c r="J148" s="116">
        <v>4356</v>
      </c>
      <c r="K148" s="116">
        <v>4356</v>
      </c>
      <c r="L148" s="106">
        <v>0</v>
      </c>
    </row>
    <row r="149" spans="1:12" x14ac:dyDescent="0.25">
      <c r="A149" s="94"/>
      <c r="B149" s="4">
        <v>9</v>
      </c>
      <c r="C149" s="120">
        <v>4284</v>
      </c>
      <c r="D149" s="120">
        <f t="shared" si="17"/>
        <v>4369.68</v>
      </c>
      <c r="E149" s="8">
        <f t="shared" si="15"/>
        <v>2.0000000000000018E-2</v>
      </c>
      <c r="F149" s="90">
        <f t="shared" si="16"/>
        <v>85.680000000000291</v>
      </c>
      <c r="H149" s="9"/>
      <c r="I149" s="5">
        <v>9</v>
      </c>
      <c r="J149" s="116">
        <v>4499</v>
      </c>
      <c r="K149" s="116">
        <v>4499</v>
      </c>
      <c r="L149" s="106">
        <v>0</v>
      </c>
    </row>
    <row r="150" spans="1:12" x14ac:dyDescent="0.25">
      <c r="A150" s="94"/>
      <c r="B150" s="4">
        <v>10</v>
      </c>
      <c r="C150" s="120">
        <v>4418</v>
      </c>
      <c r="D150" s="120">
        <f t="shared" si="17"/>
        <v>4506.3599999999997</v>
      </c>
      <c r="E150" s="8">
        <f t="shared" si="15"/>
        <v>2.0000000000000018E-2</v>
      </c>
      <c r="F150" s="90">
        <f t="shared" si="16"/>
        <v>88.359999999999673</v>
      </c>
      <c r="H150" s="9"/>
      <c r="I150" s="5">
        <v>10</v>
      </c>
      <c r="J150" s="116">
        <v>4640</v>
      </c>
      <c r="K150" s="116">
        <v>4640</v>
      </c>
      <c r="L150" s="106">
        <v>0</v>
      </c>
    </row>
    <row r="151" spans="1:12" x14ac:dyDescent="0.25">
      <c r="A151" s="94"/>
      <c r="B151" s="4">
        <v>11</v>
      </c>
      <c r="C151" s="120">
        <v>4553</v>
      </c>
      <c r="D151" s="120">
        <f t="shared" si="17"/>
        <v>4644.0600000000004</v>
      </c>
      <c r="E151" s="8">
        <f t="shared" si="15"/>
        <v>2.0000000000000018E-2</v>
      </c>
      <c r="F151" s="90">
        <f t="shared" si="16"/>
        <v>91.0600000000004</v>
      </c>
      <c r="H151" s="9"/>
      <c r="I151" s="5">
        <v>11</v>
      </c>
      <c r="J151" s="116">
        <v>4782</v>
      </c>
      <c r="K151" s="116">
        <v>4782</v>
      </c>
      <c r="L151" s="106">
        <v>0</v>
      </c>
    </row>
    <row r="152" spans="1:12" ht="15.75" thickBot="1" x14ac:dyDescent="0.3">
      <c r="A152" s="95"/>
      <c r="B152" s="28">
        <v>12</v>
      </c>
      <c r="C152" s="121">
        <v>4707</v>
      </c>
      <c r="D152" s="121">
        <f t="shared" si="17"/>
        <v>4801.1400000000003</v>
      </c>
      <c r="E152" s="23">
        <f t="shared" si="15"/>
        <v>2.0000000000000018E-2</v>
      </c>
      <c r="F152" s="91">
        <f t="shared" si="16"/>
        <v>94.140000000000327</v>
      </c>
      <c r="H152" s="11"/>
      <c r="I152" s="12">
        <v>12</v>
      </c>
      <c r="J152" s="117">
        <v>4944</v>
      </c>
      <c r="K152" s="117">
        <v>4944</v>
      </c>
      <c r="L152" s="107">
        <v>0</v>
      </c>
    </row>
    <row r="153" spans="1:12" ht="15.75" thickBot="1" x14ac:dyDescent="0.3">
      <c r="A153" s="102"/>
      <c r="B153" s="96"/>
      <c r="C153" s="122"/>
      <c r="D153" s="122"/>
      <c r="E153" s="39"/>
      <c r="F153" s="92"/>
    </row>
    <row r="154" spans="1:12" x14ac:dyDescent="0.25">
      <c r="A154" s="99">
        <v>11</v>
      </c>
      <c r="B154" s="26">
        <v>0</v>
      </c>
      <c r="C154" s="123">
        <v>4000</v>
      </c>
      <c r="D154" s="123">
        <f>C154*1.02</f>
        <v>4080</v>
      </c>
      <c r="E154" s="17">
        <f t="shared" si="15"/>
        <v>2.0000000000000018E-2</v>
      </c>
      <c r="F154" s="89">
        <f t="shared" si="16"/>
        <v>80</v>
      </c>
    </row>
    <row r="155" spans="1:12" x14ac:dyDescent="0.25">
      <c r="A155" s="100"/>
      <c r="B155" s="4">
        <v>1</v>
      </c>
      <c r="C155" s="120">
        <v>4248</v>
      </c>
      <c r="D155" s="120">
        <f>C155*1.02</f>
        <v>4332.96</v>
      </c>
      <c r="E155" s="8">
        <f t="shared" si="15"/>
        <v>2.0000000000000018E-2</v>
      </c>
      <c r="F155" s="90">
        <f t="shared" si="16"/>
        <v>84.960000000000036</v>
      </c>
    </row>
    <row r="156" spans="1:12" x14ac:dyDescent="0.25">
      <c r="A156" s="103"/>
      <c r="B156" s="4">
        <v>2</v>
      </c>
      <c r="C156" s="120">
        <v>4284</v>
      </c>
      <c r="D156" s="120">
        <f>C156*1.02</f>
        <v>4369.68</v>
      </c>
      <c r="E156" s="8">
        <f t="shared" si="15"/>
        <v>2.0000000000000018E-2</v>
      </c>
      <c r="F156" s="90">
        <f t="shared" si="16"/>
        <v>85.680000000000291</v>
      </c>
    </row>
    <row r="157" spans="1:12" x14ac:dyDescent="0.25">
      <c r="A157" s="103"/>
      <c r="B157" s="4">
        <v>3</v>
      </c>
      <c r="C157" s="120">
        <v>4418</v>
      </c>
      <c r="D157" s="120">
        <f>C157*1.02</f>
        <v>4506.3599999999997</v>
      </c>
      <c r="E157" s="8">
        <f t="shared" si="15"/>
        <v>2.0000000000000018E-2</v>
      </c>
      <c r="F157" s="90">
        <f t="shared" si="16"/>
        <v>88.359999999999673</v>
      </c>
    </row>
    <row r="158" spans="1:12" x14ac:dyDescent="0.25">
      <c r="A158" s="103"/>
      <c r="B158" s="4">
        <v>4</v>
      </c>
      <c r="C158" s="120">
        <v>4553</v>
      </c>
      <c r="D158" s="120">
        <f>C158*1.02</f>
        <v>4644.0600000000004</v>
      </c>
      <c r="E158" s="8">
        <f t="shared" si="15"/>
        <v>2.0000000000000018E-2</v>
      </c>
      <c r="F158" s="90">
        <f t="shared" si="16"/>
        <v>91.0600000000004</v>
      </c>
    </row>
    <row r="159" spans="1:12" x14ac:dyDescent="0.25">
      <c r="A159" s="103"/>
      <c r="B159" s="4">
        <v>5</v>
      </c>
      <c r="C159" s="120">
        <v>4707</v>
      </c>
      <c r="D159" s="120">
        <f t="shared" ref="D155:D218" si="18">C159*1.01+46</f>
        <v>4800.07</v>
      </c>
      <c r="E159" s="8">
        <f t="shared" si="15"/>
        <v>1.9772678988740022E-2</v>
      </c>
      <c r="F159" s="90">
        <f t="shared" si="16"/>
        <v>93.069999999999709</v>
      </c>
    </row>
    <row r="160" spans="1:12" x14ac:dyDescent="0.25">
      <c r="A160" s="103"/>
      <c r="B160" s="4">
        <v>6</v>
      </c>
      <c r="C160" s="120">
        <v>4857</v>
      </c>
      <c r="D160" s="120">
        <f t="shared" si="18"/>
        <v>4951.57</v>
      </c>
      <c r="E160" s="8">
        <f t="shared" si="15"/>
        <v>1.9470866790199715E-2</v>
      </c>
      <c r="F160" s="90">
        <f t="shared" si="16"/>
        <v>94.569999999999709</v>
      </c>
    </row>
    <row r="161" spans="1:6" x14ac:dyDescent="0.25">
      <c r="A161" s="103"/>
      <c r="B161" s="4">
        <v>7</v>
      </c>
      <c r="C161" s="120">
        <v>4996</v>
      </c>
      <c r="D161" s="120">
        <f t="shared" si="18"/>
        <v>5091.96</v>
      </c>
      <c r="E161" s="8">
        <f t="shared" si="15"/>
        <v>1.9207365892714101E-2</v>
      </c>
      <c r="F161" s="90">
        <f t="shared" si="16"/>
        <v>95.960000000000036</v>
      </c>
    </row>
    <row r="162" spans="1:6" x14ac:dyDescent="0.25">
      <c r="A162" s="103"/>
      <c r="B162" s="4">
        <v>8</v>
      </c>
      <c r="C162" s="120">
        <v>5133</v>
      </c>
      <c r="D162" s="120">
        <f t="shared" si="18"/>
        <v>5230.33</v>
      </c>
      <c r="E162" s="8">
        <f t="shared" si="15"/>
        <v>1.8961620884472952E-2</v>
      </c>
      <c r="F162" s="90">
        <f t="shared" si="16"/>
        <v>97.329999999999927</v>
      </c>
    </row>
    <row r="163" spans="1:6" x14ac:dyDescent="0.25">
      <c r="A163" s="103"/>
      <c r="B163" s="4">
        <v>9</v>
      </c>
      <c r="C163" s="120">
        <v>5276</v>
      </c>
      <c r="D163" s="120">
        <f t="shared" si="18"/>
        <v>5374.76</v>
      </c>
      <c r="E163" s="8">
        <f t="shared" si="15"/>
        <v>1.8718726307809019E-2</v>
      </c>
      <c r="F163" s="90">
        <f t="shared" si="16"/>
        <v>98.760000000000218</v>
      </c>
    </row>
    <row r="164" spans="1:6" x14ac:dyDescent="0.25">
      <c r="A164" s="103"/>
      <c r="B164" s="4">
        <v>10</v>
      </c>
      <c r="C164" s="120">
        <v>5412</v>
      </c>
      <c r="D164" s="120">
        <f t="shared" si="18"/>
        <v>5512.12</v>
      </c>
      <c r="E164" s="8">
        <f t="shared" si="15"/>
        <v>1.8499630450850013E-2</v>
      </c>
      <c r="F164" s="90">
        <f t="shared" si="16"/>
        <v>100.11999999999989</v>
      </c>
    </row>
    <row r="165" spans="1:6" ht="15.75" thickBot="1" x14ac:dyDescent="0.3">
      <c r="A165" s="30"/>
      <c r="B165" s="28">
        <v>11</v>
      </c>
      <c r="C165" s="121">
        <v>5483</v>
      </c>
      <c r="D165" s="121">
        <f t="shared" si="18"/>
        <v>5583.83</v>
      </c>
      <c r="E165" s="23">
        <f t="shared" si="15"/>
        <v>1.8389567754878655E-2</v>
      </c>
      <c r="F165" s="91">
        <f t="shared" si="16"/>
        <v>100.82999999999993</v>
      </c>
    </row>
    <row r="166" spans="1:6" ht="15.75" thickBot="1" x14ac:dyDescent="0.3">
      <c r="A166" s="97"/>
      <c r="B166" s="96"/>
      <c r="C166" s="122"/>
      <c r="D166" s="122"/>
      <c r="E166" s="39"/>
      <c r="F166" s="92"/>
    </row>
    <row r="167" spans="1:6" x14ac:dyDescent="0.25">
      <c r="A167" s="104">
        <v>12</v>
      </c>
      <c r="B167" s="26">
        <v>0</v>
      </c>
      <c r="C167" s="123">
        <v>4857</v>
      </c>
      <c r="D167" s="123">
        <f t="shared" si="18"/>
        <v>4951.57</v>
      </c>
      <c r="E167" s="17">
        <f t="shared" si="15"/>
        <v>1.9470866790199715E-2</v>
      </c>
      <c r="F167" s="89">
        <f t="shared" si="16"/>
        <v>94.569999999999709</v>
      </c>
    </row>
    <row r="168" spans="1:6" x14ac:dyDescent="0.25">
      <c r="A168" s="103"/>
      <c r="B168" s="4">
        <v>1</v>
      </c>
      <c r="C168" s="120">
        <v>4996</v>
      </c>
      <c r="D168" s="120">
        <f t="shared" si="18"/>
        <v>5091.96</v>
      </c>
      <c r="E168" s="8">
        <f t="shared" si="15"/>
        <v>1.9207365892714101E-2</v>
      </c>
      <c r="F168" s="90">
        <f t="shared" si="16"/>
        <v>95.960000000000036</v>
      </c>
    </row>
    <row r="169" spans="1:6" x14ac:dyDescent="0.25">
      <c r="A169" s="103"/>
      <c r="B169" s="4">
        <v>2</v>
      </c>
      <c r="C169" s="120">
        <v>5133</v>
      </c>
      <c r="D169" s="120">
        <f t="shared" si="18"/>
        <v>5230.33</v>
      </c>
      <c r="E169" s="8">
        <f t="shared" si="15"/>
        <v>1.8961620884472952E-2</v>
      </c>
      <c r="F169" s="90">
        <f t="shared" si="16"/>
        <v>97.329999999999927</v>
      </c>
    </row>
    <row r="170" spans="1:6" x14ac:dyDescent="0.25">
      <c r="A170" s="103"/>
      <c r="B170" s="4">
        <v>3</v>
      </c>
      <c r="C170" s="120">
        <v>5276</v>
      </c>
      <c r="D170" s="120">
        <f t="shared" si="18"/>
        <v>5374.76</v>
      </c>
      <c r="E170" s="8">
        <f t="shared" si="15"/>
        <v>1.8718726307809019E-2</v>
      </c>
      <c r="F170" s="90">
        <f t="shared" si="16"/>
        <v>98.760000000000218</v>
      </c>
    </row>
    <row r="171" spans="1:6" x14ac:dyDescent="0.25">
      <c r="A171" s="103"/>
      <c r="B171" s="4">
        <v>4</v>
      </c>
      <c r="C171" s="120">
        <v>5412</v>
      </c>
      <c r="D171" s="120">
        <f t="shared" si="18"/>
        <v>5512.12</v>
      </c>
      <c r="E171" s="8">
        <f t="shared" si="15"/>
        <v>1.8499630450850013E-2</v>
      </c>
      <c r="F171" s="90">
        <f t="shared" si="16"/>
        <v>100.11999999999989</v>
      </c>
    </row>
    <row r="172" spans="1:6" x14ac:dyDescent="0.25">
      <c r="A172" s="103"/>
      <c r="B172" s="4">
        <v>5</v>
      </c>
      <c r="C172" s="120">
        <v>5557</v>
      </c>
      <c r="D172" s="120">
        <f t="shared" si="18"/>
        <v>5658.57</v>
      </c>
      <c r="E172" s="8">
        <f t="shared" si="15"/>
        <v>1.8277847759582411E-2</v>
      </c>
      <c r="F172" s="90">
        <f t="shared" si="16"/>
        <v>101.56999999999971</v>
      </c>
    </row>
    <row r="173" spans="1:6" x14ac:dyDescent="0.25">
      <c r="A173" s="103"/>
      <c r="B173" s="4">
        <v>6</v>
      </c>
      <c r="C173" s="120">
        <v>5695</v>
      </c>
      <c r="D173" s="120">
        <f t="shared" si="18"/>
        <v>5797.95</v>
      </c>
      <c r="E173" s="8">
        <f t="shared" si="15"/>
        <v>1.8077260755048341E-2</v>
      </c>
      <c r="F173" s="90">
        <f t="shared" si="16"/>
        <v>102.94999999999982</v>
      </c>
    </row>
    <row r="174" spans="1:6" x14ac:dyDescent="0.25">
      <c r="A174" s="103"/>
      <c r="B174" s="4">
        <v>7</v>
      </c>
      <c r="C174" s="120">
        <v>5828</v>
      </c>
      <c r="D174" s="120">
        <f t="shared" si="18"/>
        <v>5932.28</v>
      </c>
      <c r="E174" s="8">
        <f t="shared" si="15"/>
        <v>1.7892930679478392E-2</v>
      </c>
      <c r="F174" s="90">
        <f t="shared" si="16"/>
        <v>104.27999999999975</v>
      </c>
    </row>
    <row r="175" spans="1:6" x14ac:dyDescent="0.25">
      <c r="A175" s="103"/>
      <c r="B175" s="4">
        <v>8</v>
      </c>
      <c r="C175" s="120">
        <v>5970</v>
      </c>
      <c r="D175" s="120">
        <f t="shared" si="18"/>
        <v>6075.7</v>
      </c>
      <c r="E175" s="8">
        <f t="shared" si="15"/>
        <v>1.7705192629815736E-2</v>
      </c>
      <c r="F175" s="90">
        <f t="shared" si="16"/>
        <v>105.69999999999982</v>
      </c>
    </row>
    <row r="176" spans="1:6" x14ac:dyDescent="0.25">
      <c r="A176" s="103"/>
      <c r="B176" s="4">
        <v>9</v>
      </c>
      <c r="C176" s="120">
        <v>6147</v>
      </c>
      <c r="D176" s="120">
        <f t="shared" si="18"/>
        <v>6254.47</v>
      </c>
      <c r="E176" s="8">
        <f t="shared" si="15"/>
        <v>1.7483325199284305E-2</v>
      </c>
      <c r="F176" s="90">
        <f t="shared" si="16"/>
        <v>107.47000000000025</v>
      </c>
    </row>
    <row r="177" spans="1:6" ht="15.75" thickBot="1" x14ac:dyDescent="0.3">
      <c r="A177" s="30"/>
      <c r="B177" s="28">
        <v>10</v>
      </c>
      <c r="C177" s="121">
        <v>6229</v>
      </c>
      <c r="D177" s="121">
        <f t="shared" si="18"/>
        <v>6337.29</v>
      </c>
      <c r="E177" s="23">
        <f t="shared" si="15"/>
        <v>1.7384812971584562E-2</v>
      </c>
      <c r="F177" s="91">
        <f t="shared" si="16"/>
        <v>108.28999999999996</v>
      </c>
    </row>
    <row r="178" spans="1:6" ht="15.75" thickBot="1" x14ac:dyDescent="0.3">
      <c r="A178" s="97"/>
      <c r="B178" s="96"/>
      <c r="C178" s="122"/>
      <c r="D178" s="122"/>
      <c r="E178" s="39"/>
      <c r="F178" s="92"/>
    </row>
    <row r="179" spans="1:6" x14ac:dyDescent="0.25">
      <c r="A179" s="104">
        <v>13</v>
      </c>
      <c r="B179" s="26">
        <v>0</v>
      </c>
      <c r="C179" s="123">
        <v>5557</v>
      </c>
      <c r="D179" s="123">
        <f t="shared" si="18"/>
        <v>5658.57</v>
      </c>
      <c r="E179" s="17">
        <f t="shared" si="15"/>
        <v>1.8277847759582411E-2</v>
      </c>
      <c r="F179" s="89">
        <f t="shared" si="16"/>
        <v>101.56999999999971</v>
      </c>
    </row>
    <row r="180" spans="1:6" x14ac:dyDescent="0.25">
      <c r="A180" s="103"/>
      <c r="B180" s="4">
        <v>1</v>
      </c>
      <c r="C180" s="120">
        <v>5695</v>
      </c>
      <c r="D180" s="120">
        <f t="shared" si="18"/>
        <v>5797.95</v>
      </c>
      <c r="E180" s="8">
        <f t="shared" si="15"/>
        <v>1.8077260755048341E-2</v>
      </c>
      <c r="F180" s="90">
        <f t="shared" si="16"/>
        <v>102.94999999999982</v>
      </c>
    </row>
    <row r="181" spans="1:6" x14ac:dyDescent="0.25">
      <c r="A181" s="103"/>
      <c r="B181" s="4">
        <v>2</v>
      </c>
      <c r="C181" s="120">
        <v>5828</v>
      </c>
      <c r="D181" s="120">
        <f t="shared" si="18"/>
        <v>5932.28</v>
      </c>
      <c r="E181" s="8">
        <f t="shared" si="15"/>
        <v>1.7892930679478392E-2</v>
      </c>
      <c r="F181" s="90">
        <f t="shared" si="16"/>
        <v>104.27999999999975</v>
      </c>
    </row>
    <row r="182" spans="1:6" x14ac:dyDescent="0.25">
      <c r="A182" s="103"/>
      <c r="B182" s="4">
        <v>3</v>
      </c>
      <c r="C182" s="120">
        <v>5970</v>
      </c>
      <c r="D182" s="120">
        <f t="shared" si="18"/>
        <v>6075.7</v>
      </c>
      <c r="E182" s="8">
        <f t="shared" si="15"/>
        <v>1.7705192629815736E-2</v>
      </c>
      <c r="F182" s="90">
        <f t="shared" si="16"/>
        <v>105.69999999999982</v>
      </c>
    </row>
    <row r="183" spans="1:6" x14ac:dyDescent="0.25">
      <c r="A183" s="103"/>
      <c r="B183" s="4">
        <v>4</v>
      </c>
      <c r="C183" s="120">
        <v>6147</v>
      </c>
      <c r="D183" s="120">
        <f t="shared" si="18"/>
        <v>6254.47</v>
      </c>
      <c r="E183" s="8">
        <f t="shared" si="15"/>
        <v>1.7483325199284305E-2</v>
      </c>
      <c r="F183" s="90">
        <f t="shared" si="16"/>
        <v>107.47000000000025</v>
      </c>
    </row>
    <row r="184" spans="1:6" x14ac:dyDescent="0.25">
      <c r="A184" s="103"/>
      <c r="B184" s="4">
        <v>5</v>
      </c>
      <c r="C184" s="120">
        <v>6318</v>
      </c>
      <c r="D184" s="120">
        <f t="shared" si="18"/>
        <v>6427.18</v>
      </c>
      <c r="E184" s="8">
        <f t="shared" si="15"/>
        <v>1.7280785058562786E-2</v>
      </c>
      <c r="F184" s="90">
        <f t="shared" si="16"/>
        <v>109.18000000000029</v>
      </c>
    </row>
    <row r="185" spans="1:6" x14ac:dyDescent="0.25">
      <c r="A185" s="103"/>
      <c r="B185" s="4">
        <v>6</v>
      </c>
      <c r="C185" s="120">
        <v>6494</v>
      </c>
      <c r="D185" s="120">
        <f t="shared" si="18"/>
        <v>6604.9400000000005</v>
      </c>
      <c r="E185" s="8">
        <f t="shared" si="15"/>
        <v>1.7083461656914212E-2</v>
      </c>
      <c r="F185" s="90">
        <f t="shared" si="16"/>
        <v>110.94000000000051</v>
      </c>
    </row>
    <row r="186" spans="1:6" x14ac:dyDescent="0.25">
      <c r="A186" s="103"/>
      <c r="B186" s="4">
        <v>7</v>
      </c>
      <c r="C186" s="120">
        <v>6670</v>
      </c>
      <c r="D186" s="120">
        <f t="shared" si="18"/>
        <v>6782.7</v>
      </c>
      <c r="E186" s="8">
        <f t="shared" si="15"/>
        <v>1.6896551724137954E-2</v>
      </c>
      <c r="F186" s="90">
        <f t="shared" si="16"/>
        <v>112.69999999999982</v>
      </c>
    </row>
    <row r="187" spans="1:6" ht="15.75" thickBot="1" x14ac:dyDescent="0.3">
      <c r="A187" s="30"/>
      <c r="B187" s="28">
        <v>8</v>
      </c>
      <c r="C187" s="121">
        <v>6753</v>
      </c>
      <c r="D187" s="121">
        <f t="shared" si="18"/>
        <v>6866.53</v>
      </c>
      <c r="E187" s="23">
        <f t="shared" si="15"/>
        <v>1.6811787353768759E-2</v>
      </c>
      <c r="F187" s="91">
        <f t="shared" si="16"/>
        <v>113.52999999999975</v>
      </c>
    </row>
    <row r="188" spans="1:6" ht="15.75" thickBot="1" x14ac:dyDescent="0.3">
      <c r="A188" s="97"/>
      <c r="B188" s="96"/>
      <c r="C188" s="122"/>
      <c r="D188" s="122"/>
      <c r="E188" s="39"/>
      <c r="F188" s="92"/>
    </row>
    <row r="189" spans="1:6" x14ac:dyDescent="0.25">
      <c r="A189" s="104">
        <v>14</v>
      </c>
      <c r="B189" s="26">
        <v>0</v>
      </c>
      <c r="C189" s="123">
        <v>5828</v>
      </c>
      <c r="D189" s="123">
        <f t="shared" si="18"/>
        <v>5932.28</v>
      </c>
      <c r="E189" s="17">
        <f t="shared" si="15"/>
        <v>1.7892930679478392E-2</v>
      </c>
      <c r="F189" s="89">
        <f t="shared" si="16"/>
        <v>104.27999999999975</v>
      </c>
    </row>
    <row r="190" spans="1:6" x14ac:dyDescent="0.25">
      <c r="A190" s="103"/>
      <c r="B190" s="4">
        <v>1</v>
      </c>
      <c r="C190" s="120">
        <v>5970</v>
      </c>
      <c r="D190" s="120">
        <f t="shared" si="18"/>
        <v>6075.7</v>
      </c>
      <c r="E190" s="8">
        <f t="shared" si="15"/>
        <v>1.7705192629815736E-2</v>
      </c>
      <c r="F190" s="90">
        <f t="shared" si="16"/>
        <v>105.69999999999982</v>
      </c>
    </row>
    <row r="191" spans="1:6" x14ac:dyDescent="0.25">
      <c r="A191" s="103"/>
      <c r="B191" s="4">
        <v>2</v>
      </c>
      <c r="C191" s="120">
        <v>6147</v>
      </c>
      <c r="D191" s="120">
        <f t="shared" si="18"/>
        <v>6254.47</v>
      </c>
      <c r="E191" s="8">
        <f t="shared" si="15"/>
        <v>1.7483325199284305E-2</v>
      </c>
      <c r="F191" s="90">
        <f t="shared" si="16"/>
        <v>107.47000000000025</v>
      </c>
    </row>
    <row r="192" spans="1:6" x14ac:dyDescent="0.25">
      <c r="A192" s="103"/>
      <c r="B192" s="4">
        <v>3</v>
      </c>
      <c r="C192" s="120">
        <v>6318</v>
      </c>
      <c r="D192" s="120">
        <f t="shared" si="18"/>
        <v>6427.18</v>
      </c>
      <c r="E192" s="8">
        <f t="shared" si="15"/>
        <v>1.7280785058562786E-2</v>
      </c>
      <c r="F192" s="90">
        <f t="shared" si="16"/>
        <v>109.18000000000029</v>
      </c>
    </row>
    <row r="193" spans="1:6" x14ac:dyDescent="0.25">
      <c r="A193" s="103"/>
      <c r="B193" s="4">
        <v>4</v>
      </c>
      <c r="C193" s="120">
        <v>6494</v>
      </c>
      <c r="D193" s="120">
        <f t="shared" si="18"/>
        <v>6604.9400000000005</v>
      </c>
      <c r="E193" s="8">
        <f t="shared" si="15"/>
        <v>1.7083461656914212E-2</v>
      </c>
      <c r="F193" s="90">
        <f t="shared" si="16"/>
        <v>110.94000000000051</v>
      </c>
    </row>
    <row r="194" spans="1:6" x14ac:dyDescent="0.25">
      <c r="A194" s="103"/>
      <c r="B194" s="4">
        <v>5</v>
      </c>
      <c r="C194" s="120">
        <v>6670</v>
      </c>
      <c r="D194" s="120">
        <f t="shared" si="18"/>
        <v>6782.7</v>
      </c>
      <c r="E194" s="8">
        <f t="shared" si="15"/>
        <v>1.6896551724137954E-2</v>
      </c>
      <c r="F194" s="90">
        <f t="shared" si="16"/>
        <v>112.69999999999982</v>
      </c>
    </row>
    <row r="195" spans="1:6" x14ac:dyDescent="0.25">
      <c r="A195" s="103"/>
      <c r="B195" s="4">
        <v>6</v>
      </c>
      <c r="C195" s="120">
        <v>6845</v>
      </c>
      <c r="D195" s="120">
        <f t="shared" si="18"/>
        <v>6959.45</v>
      </c>
      <c r="E195" s="8">
        <f t="shared" si="15"/>
        <v>1.6720233747260727E-2</v>
      </c>
      <c r="F195" s="90">
        <f t="shared" si="16"/>
        <v>114.44999999999982</v>
      </c>
    </row>
    <row r="196" spans="1:6" x14ac:dyDescent="0.25">
      <c r="A196" s="103"/>
      <c r="B196" s="4">
        <v>7</v>
      </c>
      <c r="C196" s="120">
        <v>7031</v>
      </c>
      <c r="D196" s="120">
        <f t="shared" si="18"/>
        <v>7147.31</v>
      </c>
      <c r="E196" s="8">
        <f t="shared" ref="E196:E242" si="19">D196/C196-1</f>
        <v>1.6542454842839005E-2</v>
      </c>
      <c r="F196" s="90">
        <f t="shared" ref="F196:F242" si="20">D196-C196</f>
        <v>116.3100000000004</v>
      </c>
    </row>
    <row r="197" spans="1:6" x14ac:dyDescent="0.25">
      <c r="A197" s="103"/>
      <c r="B197" s="4">
        <v>8</v>
      </c>
      <c r="C197" s="120">
        <v>7220</v>
      </c>
      <c r="D197" s="120">
        <f t="shared" si="18"/>
        <v>7338.2</v>
      </c>
      <c r="E197" s="8">
        <f t="shared" si="19"/>
        <v>1.6371191135734042E-2</v>
      </c>
      <c r="F197" s="90">
        <f t="shared" si="20"/>
        <v>118.19999999999982</v>
      </c>
    </row>
    <row r="198" spans="1:6" ht="15.75" thickBot="1" x14ac:dyDescent="0.3">
      <c r="A198" s="30"/>
      <c r="B198" s="28">
        <v>9</v>
      </c>
      <c r="C198" s="121">
        <v>7417</v>
      </c>
      <c r="D198" s="121">
        <f t="shared" si="18"/>
        <v>7537.17</v>
      </c>
      <c r="E198" s="23">
        <f t="shared" si="19"/>
        <v>1.6201968450856086E-2</v>
      </c>
      <c r="F198" s="91">
        <f t="shared" si="20"/>
        <v>120.17000000000007</v>
      </c>
    </row>
    <row r="199" spans="1:6" ht="15.75" thickBot="1" x14ac:dyDescent="0.3">
      <c r="A199" s="97"/>
      <c r="B199" s="96"/>
      <c r="C199" s="122"/>
      <c r="D199" s="122"/>
      <c r="E199" s="39"/>
      <c r="F199" s="92"/>
    </row>
    <row r="200" spans="1:6" x14ac:dyDescent="0.25">
      <c r="A200" s="104">
        <v>15</v>
      </c>
      <c r="B200" s="26">
        <v>0</v>
      </c>
      <c r="C200" s="123">
        <v>6318</v>
      </c>
      <c r="D200" s="123">
        <f t="shared" si="18"/>
        <v>6427.18</v>
      </c>
      <c r="E200" s="17">
        <f t="shared" si="19"/>
        <v>1.7280785058562786E-2</v>
      </c>
      <c r="F200" s="89">
        <f t="shared" si="20"/>
        <v>109.18000000000029</v>
      </c>
    </row>
    <row r="201" spans="1:6" x14ac:dyDescent="0.25">
      <c r="A201" s="103"/>
      <c r="B201" s="4">
        <v>1</v>
      </c>
      <c r="C201" s="120">
        <v>6494</v>
      </c>
      <c r="D201" s="120">
        <f t="shared" si="18"/>
        <v>6604.9400000000005</v>
      </c>
      <c r="E201" s="8">
        <f t="shared" si="19"/>
        <v>1.7083461656914212E-2</v>
      </c>
      <c r="F201" s="90">
        <f t="shared" si="20"/>
        <v>110.94000000000051</v>
      </c>
    </row>
    <row r="202" spans="1:6" x14ac:dyDescent="0.25">
      <c r="A202" s="103"/>
      <c r="B202" s="4">
        <v>2</v>
      </c>
      <c r="C202" s="120">
        <v>6670</v>
      </c>
      <c r="D202" s="120">
        <f t="shared" si="18"/>
        <v>6782.7</v>
      </c>
      <c r="E202" s="8">
        <f t="shared" si="19"/>
        <v>1.6896551724137954E-2</v>
      </c>
      <c r="F202" s="90">
        <f t="shared" si="20"/>
        <v>112.69999999999982</v>
      </c>
    </row>
    <row r="203" spans="1:6" x14ac:dyDescent="0.25">
      <c r="A203" s="103"/>
      <c r="B203" s="4">
        <v>3</v>
      </c>
      <c r="C203" s="120">
        <v>6845</v>
      </c>
      <c r="D203" s="120">
        <f t="shared" si="18"/>
        <v>6959.45</v>
      </c>
      <c r="E203" s="8">
        <f t="shared" si="19"/>
        <v>1.6720233747260727E-2</v>
      </c>
      <c r="F203" s="90">
        <f t="shared" si="20"/>
        <v>114.44999999999982</v>
      </c>
    </row>
    <row r="204" spans="1:6" x14ac:dyDescent="0.25">
      <c r="A204" s="103"/>
      <c r="B204" s="4">
        <v>4</v>
      </c>
      <c r="C204" s="120">
        <v>7031</v>
      </c>
      <c r="D204" s="120">
        <f t="shared" si="18"/>
        <v>7147.31</v>
      </c>
      <c r="E204" s="8">
        <f t="shared" si="19"/>
        <v>1.6542454842839005E-2</v>
      </c>
      <c r="F204" s="90">
        <f t="shared" si="20"/>
        <v>116.3100000000004</v>
      </c>
    </row>
    <row r="205" spans="1:6" x14ac:dyDescent="0.25">
      <c r="A205" s="103"/>
      <c r="B205" s="4">
        <v>5</v>
      </c>
      <c r="C205" s="120">
        <v>7220</v>
      </c>
      <c r="D205" s="120">
        <f t="shared" si="18"/>
        <v>7338.2</v>
      </c>
      <c r="E205" s="8">
        <f t="shared" si="19"/>
        <v>1.6371191135734042E-2</v>
      </c>
      <c r="F205" s="90">
        <f t="shared" si="20"/>
        <v>118.19999999999982</v>
      </c>
    </row>
    <row r="206" spans="1:6" x14ac:dyDescent="0.25">
      <c r="A206" s="103"/>
      <c r="B206" s="4">
        <v>6</v>
      </c>
      <c r="C206" s="120">
        <v>7417</v>
      </c>
      <c r="D206" s="120">
        <f t="shared" si="18"/>
        <v>7537.17</v>
      </c>
      <c r="E206" s="8">
        <f t="shared" si="19"/>
        <v>1.6201968450856086E-2</v>
      </c>
      <c r="F206" s="90">
        <f t="shared" si="20"/>
        <v>120.17000000000007</v>
      </c>
    </row>
    <row r="207" spans="1:6" x14ac:dyDescent="0.25">
      <c r="A207" s="19"/>
      <c r="B207" s="5">
        <v>7</v>
      </c>
      <c r="C207" s="116">
        <v>7653</v>
      </c>
      <c r="D207" s="116">
        <f t="shared" si="18"/>
        <v>7775.53</v>
      </c>
      <c r="E207" s="8">
        <f t="shared" si="19"/>
        <v>1.6010714752384692E-2</v>
      </c>
      <c r="F207" s="90">
        <f t="shared" si="20"/>
        <v>122.52999999999975</v>
      </c>
    </row>
    <row r="208" spans="1:6" x14ac:dyDescent="0.25">
      <c r="A208" s="19"/>
      <c r="B208" s="5">
        <v>8</v>
      </c>
      <c r="C208" s="116">
        <v>7893</v>
      </c>
      <c r="D208" s="116">
        <f t="shared" si="18"/>
        <v>8017.93</v>
      </c>
      <c r="E208" s="8">
        <f t="shared" si="19"/>
        <v>1.5827948815406057E-2</v>
      </c>
      <c r="F208" s="90">
        <f t="shared" si="20"/>
        <v>124.93000000000029</v>
      </c>
    </row>
    <row r="209" spans="1:6" ht="15.75" thickBot="1" x14ac:dyDescent="0.3">
      <c r="A209" s="21"/>
      <c r="B209" s="12">
        <v>9</v>
      </c>
      <c r="C209" s="117">
        <v>8141</v>
      </c>
      <c r="D209" s="117">
        <f t="shared" si="18"/>
        <v>8268.41</v>
      </c>
      <c r="E209" s="23">
        <f t="shared" si="19"/>
        <v>1.5650411497359018E-2</v>
      </c>
      <c r="F209" s="91">
        <f t="shared" si="20"/>
        <v>127.40999999999985</v>
      </c>
    </row>
    <row r="210" spans="1:6" ht="15.75" thickBot="1" x14ac:dyDescent="0.3">
      <c r="A210" s="37"/>
      <c r="B210" s="32"/>
      <c r="C210" s="118"/>
      <c r="D210" s="118"/>
      <c r="E210" s="39"/>
      <c r="F210" s="92"/>
    </row>
    <row r="211" spans="1:6" x14ac:dyDescent="0.25">
      <c r="A211" s="15">
        <v>16</v>
      </c>
      <c r="B211" s="34">
        <v>0</v>
      </c>
      <c r="C211" s="115">
        <v>6845</v>
      </c>
      <c r="D211" s="115">
        <f t="shared" si="18"/>
        <v>6959.45</v>
      </c>
      <c r="E211" s="17">
        <f t="shared" si="19"/>
        <v>1.6720233747260727E-2</v>
      </c>
      <c r="F211" s="89">
        <f t="shared" si="20"/>
        <v>114.44999999999982</v>
      </c>
    </row>
    <row r="212" spans="1:6" x14ac:dyDescent="0.25">
      <c r="A212" s="19"/>
      <c r="B212" s="5">
        <v>1</v>
      </c>
      <c r="C212" s="116">
        <v>7031</v>
      </c>
      <c r="D212" s="116">
        <f t="shared" si="18"/>
        <v>7147.31</v>
      </c>
      <c r="E212" s="8">
        <f t="shared" si="19"/>
        <v>1.6542454842839005E-2</v>
      </c>
      <c r="F212" s="90">
        <f t="shared" si="20"/>
        <v>116.3100000000004</v>
      </c>
    </row>
    <row r="213" spans="1:6" x14ac:dyDescent="0.25">
      <c r="A213" s="19"/>
      <c r="B213" s="5">
        <v>2</v>
      </c>
      <c r="C213" s="116">
        <v>7220</v>
      </c>
      <c r="D213" s="116">
        <f t="shared" si="18"/>
        <v>7338.2</v>
      </c>
      <c r="E213" s="8">
        <f t="shared" si="19"/>
        <v>1.6371191135734042E-2</v>
      </c>
      <c r="F213" s="90">
        <f t="shared" si="20"/>
        <v>118.19999999999982</v>
      </c>
    </row>
    <row r="214" spans="1:6" x14ac:dyDescent="0.25">
      <c r="A214" s="19"/>
      <c r="B214" s="5">
        <v>3</v>
      </c>
      <c r="C214" s="116">
        <v>7417</v>
      </c>
      <c r="D214" s="116">
        <f t="shared" si="18"/>
        <v>7537.17</v>
      </c>
      <c r="E214" s="8">
        <f t="shared" si="19"/>
        <v>1.6201968450856086E-2</v>
      </c>
      <c r="F214" s="90">
        <f t="shared" si="20"/>
        <v>120.17000000000007</v>
      </c>
    </row>
    <row r="215" spans="1:6" x14ac:dyDescent="0.25">
      <c r="A215" s="19"/>
      <c r="B215" s="5">
        <v>4</v>
      </c>
      <c r="C215" s="116">
        <v>7653</v>
      </c>
      <c r="D215" s="116">
        <f t="shared" si="18"/>
        <v>7775.53</v>
      </c>
      <c r="E215" s="8">
        <f t="shared" si="19"/>
        <v>1.6010714752384692E-2</v>
      </c>
      <c r="F215" s="90">
        <f t="shared" si="20"/>
        <v>122.52999999999975</v>
      </c>
    </row>
    <row r="216" spans="1:6" x14ac:dyDescent="0.25">
      <c r="A216" s="19"/>
      <c r="B216" s="5">
        <v>5</v>
      </c>
      <c r="C216" s="116">
        <v>7893</v>
      </c>
      <c r="D216" s="116">
        <f t="shared" si="18"/>
        <v>8017.93</v>
      </c>
      <c r="E216" s="8">
        <f t="shared" si="19"/>
        <v>1.5827948815406057E-2</v>
      </c>
      <c r="F216" s="90">
        <f t="shared" si="20"/>
        <v>124.93000000000029</v>
      </c>
    </row>
    <row r="217" spans="1:6" x14ac:dyDescent="0.25">
      <c r="A217" s="19"/>
      <c r="B217" s="5">
        <v>6</v>
      </c>
      <c r="C217" s="116">
        <v>8141</v>
      </c>
      <c r="D217" s="116">
        <f t="shared" si="18"/>
        <v>8268.41</v>
      </c>
      <c r="E217" s="8">
        <f t="shared" si="19"/>
        <v>1.5650411497359018E-2</v>
      </c>
      <c r="F217" s="90">
        <f t="shared" si="20"/>
        <v>127.40999999999985</v>
      </c>
    </row>
    <row r="218" spans="1:6" x14ac:dyDescent="0.25">
      <c r="A218" s="19"/>
      <c r="B218" s="5">
        <v>7</v>
      </c>
      <c r="C218" s="116">
        <v>8421</v>
      </c>
      <c r="D218" s="116">
        <f t="shared" si="18"/>
        <v>8551.2100000000009</v>
      </c>
      <c r="E218" s="8">
        <f t="shared" si="19"/>
        <v>1.5462534140838535E-2</v>
      </c>
      <c r="F218" s="90">
        <f t="shared" si="20"/>
        <v>130.21000000000095</v>
      </c>
    </row>
    <row r="219" spans="1:6" x14ac:dyDescent="0.25">
      <c r="A219" s="19"/>
      <c r="B219" s="5">
        <v>8</v>
      </c>
      <c r="C219" s="116">
        <v>8719</v>
      </c>
      <c r="D219" s="116">
        <f t="shared" ref="D219:D242" si="21">C219*1.01+46</f>
        <v>8852.19</v>
      </c>
      <c r="E219" s="8">
        <f t="shared" si="19"/>
        <v>1.5275834384677278E-2</v>
      </c>
      <c r="F219" s="90">
        <f t="shared" si="20"/>
        <v>133.19000000000051</v>
      </c>
    </row>
    <row r="220" spans="1:6" ht="15.75" thickBot="1" x14ac:dyDescent="0.3">
      <c r="A220" s="21"/>
      <c r="B220" s="12">
        <v>9</v>
      </c>
      <c r="C220" s="117">
        <v>9032</v>
      </c>
      <c r="D220" s="117">
        <f t="shared" si="21"/>
        <v>9168.32</v>
      </c>
      <c r="E220" s="23">
        <f t="shared" si="19"/>
        <v>1.509300265721869E-2</v>
      </c>
      <c r="F220" s="91">
        <f t="shared" si="20"/>
        <v>136.31999999999971</v>
      </c>
    </row>
    <row r="221" spans="1:6" ht="15.75" thickBot="1" x14ac:dyDescent="0.3">
      <c r="A221" s="37"/>
      <c r="B221" s="32"/>
      <c r="C221" s="118"/>
      <c r="D221" s="118"/>
      <c r="E221" s="39"/>
      <c r="F221" s="92"/>
    </row>
    <row r="222" spans="1:6" x14ac:dyDescent="0.25">
      <c r="A222" s="15">
        <v>17</v>
      </c>
      <c r="B222" s="34">
        <v>0</v>
      </c>
      <c r="C222" s="115">
        <v>7417</v>
      </c>
      <c r="D222" s="115">
        <f t="shared" si="21"/>
        <v>7537.17</v>
      </c>
      <c r="E222" s="17">
        <f t="shared" si="19"/>
        <v>1.6201968450856086E-2</v>
      </c>
      <c r="F222" s="89">
        <f t="shared" si="20"/>
        <v>120.17000000000007</v>
      </c>
    </row>
    <row r="223" spans="1:6" x14ac:dyDescent="0.25">
      <c r="A223" s="19"/>
      <c r="B223" s="5">
        <v>1</v>
      </c>
      <c r="C223" s="116">
        <v>7653</v>
      </c>
      <c r="D223" s="116">
        <f t="shared" si="21"/>
        <v>7775.53</v>
      </c>
      <c r="E223" s="8">
        <f t="shared" si="19"/>
        <v>1.6010714752384692E-2</v>
      </c>
      <c r="F223" s="90">
        <f t="shared" si="20"/>
        <v>122.52999999999975</v>
      </c>
    </row>
    <row r="224" spans="1:6" x14ac:dyDescent="0.25">
      <c r="A224" s="19"/>
      <c r="B224" s="5">
        <v>2</v>
      </c>
      <c r="C224" s="116">
        <v>7893</v>
      </c>
      <c r="D224" s="116">
        <f t="shared" si="21"/>
        <v>8017.93</v>
      </c>
      <c r="E224" s="8">
        <f t="shared" si="19"/>
        <v>1.5827948815406057E-2</v>
      </c>
      <c r="F224" s="90">
        <f t="shared" si="20"/>
        <v>124.93000000000029</v>
      </c>
    </row>
    <row r="225" spans="1:6" x14ac:dyDescent="0.25">
      <c r="A225" s="19"/>
      <c r="B225" s="5">
        <v>3</v>
      </c>
      <c r="C225" s="116">
        <v>8141</v>
      </c>
      <c r="D225" s="116">
        <f t="shared" si="21"/>
        <v>8268.41</v>
      </c>
      <c r="E225" s="8">
        <f t="shared" si="19"/>
        <v>1.5650411497359018E-2</v>
      </c>
      <c r="F225" s="90">
        <f t="shared" si="20"/>
        <v>127.40999999999985</v>
      </c>
    </row>
    <row r="226" spans="1:6" x14ac:dyDescent="0.25">
      <c r="A226" s="19"/>
      <c r="B226" s="5">
        <v>4</v>
      </c>
      <c r="C226" s="116">
        <v>8421</v>
      </c>
      <c r="D226" s="116">
        <f t="shared" si="21"/>
        <v>8551.2100000000009</v>
      </c>
      <c r="E226" s="8">
        <f t="shared" si="19"/>
        <v>1.5462534140838535E-2</v>
      </c>
      <c r="F226" s="90">
        <f t="shared" si="20"/>
        <v>130.21000000000095</v>
      </c>
    </row>
    <row r="227" spans="1:6" x14ac:dyDescent="0.25">
      <c r="A227" s="19"/>
      <c r="B227" s="5">
        <v>5</v>
      </c>
      <c r="C227" s="116">
        <v>8719</v>
      </c>
      <c r="D227" s="116">
        <f t="shared" si="21"/>
        <v>8852.19</v>
      </c>
      <c r="E227" s="8">
        <f t="shared" si="19"/>
        <v>1.5275834384677278E-2</v>
      </c>
      <c r="F227" s="90">
        <f t="shared" si="20"/>
        <v>133.19000000000051</v>
      </c>
    </row>
    <row r="228" spans="1:6" x14ac:dyDescent="0.25">
      <c r="A228" s="19"/>
      <c r="B228" s="5">
        <v>6</v>
      </c>
      <c r="C228" s="116">
        <v>9032</v>
      </c>
      <c r="D228" s="116">
        <f t="shared" si="21"/>
        <v>9168.32</v>
      </c>
      <c r="E228" s="8">
        <f t="shared" si="19"/>
        <v>1.509300265721869E-2</v>
      </c>
      <c r="F228" s="90">
        <f t="shared" si="20"/>
        <v>136.31999999999971</v>
      </c>
    </row>
    <row r="229" spans="1:6" x14ac:dyDescent="0.25">
      <c r="A229" s="19"/>
      <c r="B229" s="1">
        <v>7</v>
      </c>
      <c r="C229" s="116">
        <v>9350</v>
      </c>
      <c r="D229" s="116">
        <f t="shared" si="21"/>
        <v>9489.5</v>
      </c>
      <c r="E229" s="8">
        <f t="shared" si="19"/>
        <v>1.491978609625666E-2</v>
      </c>
      <c r="F229" s="90">
        <f t="shared" si="20"/>
        <v>139.5</v>
      </c>
    </row>
    <row r="230" spans="1:6" x14ac:dyDescent="0.25">
      <c r="A230" s="19"/>
      <c r="B230" s="1">
        <v>8</v>
      </c>
      <c r="C230" s="116">
        <v>9683</v>
      </c>
      <c r="D230" s="116">
        <f t="shared" si="21"/>
        <v>9825.83</v>
      </c>
      <c r="E230" s="8">
        <f t="shared" si="19"/>
        <v>1.4750593824228053E-2</v>
      </c>
      <c r="F230" s="90">
        <f t="shared" si="20"/>
        <v>142.82999999999993</v>
      </c>
    </row>
    <row r="231" spans="1:6" ht="15.75" thickBot="1" x14ac:dyDescent="0.3">
      <c r="A231" s="21"/>
      <c r="B231" s="22">
        <v>9</v>
      </c>
      <c r="C231" s="117">
        <v>10026</v>
      </c>
      <c r="D231" s="117">
        <f t="shared" si="21"/>
        <v>10172.26</v>
      </c>
      <c r="E231" s="23">
        <f t="shared" si="19"/>
        <v>1.4588071015360082E-2</v>
      </c>
      <c r="F231" s="91">
        <f t="shared" si="20"/>
        <v>146.26000000000022</v>
      </c>
    </row>
    <row r="232" spans="1:6" ht="15.75" thickBot="1" x14ac:dyDescent="0.3">
      <c r="A232" s="37"/>
      <c r="B232" s="37"/>
      <c r="C232" s="118"/>
      <c r="D232" s="118"/>
      <c r="E232" s="39"/>
      <c r="F232" s="92"/>
    </row>
    <row r="233" spans="1:6" x14ac:dyDescent="0.25">
      <c r="A233" s="15">
        <v>18</v>
      </c>
      <c r="B233" s="16">
        <v>0</v>
      </c>
      <c r="C233" s="115">
        <v>8141</v>
      </c>
      <c r="D233" s="115">
        <f t="shared" si="21"/>
        <v>8268.41</v>
      </c>
      <c r="E233" s="17">
        <f t="shared" si="19"/>
        <v>1.5650411497359018E-2</v>
      </c>
      <c r="F233" s="89">
        <f t="shared" si="20"/>
        <v>127.40999999999985</v>
      </c>
    </row>
    <row r="234" spans="1:6" x14ac:dyDescent="0.25">
      <c r="A234" s="19"/>
      <c r="B234" s="1">
        <v>1</v>
      </c>
      <c r="C234" s="116">
        <v>8421</v>
      </c>
      <c r="D234" s="116">
        <f t="shared" si="21"/>
        <v>8551.2100000000009</v>
      </c>
      <c r="E234" s="8">
        <f t="shared" si="19"/>
        <v>1.5462534140838535E-2</v>
      </c>
      <c r="F234" s="90">
        <f t="shared" si="20"/>
        <v>130.21000000000095</v>
      </c>
    </row>
    <row r="235" spans="1:6" x14ac:dyDescent="0.25">
      <c r="A235" s="19"/>
      <c r="B235" s="1">
        <v>2</v>
      </c>
      <c r="C235" s="116">
        <v>8719</v>
      </c>
      <c r="D235" s="116">
        <f t="shared" si="21"/>
        <v>8852.19</v>
      </c>
      <c r="E235" s="8">
        <f t="shared" si="19"/>
        <v>1.5275834384677278E-2</v>
      </c>
      <c r="F235" s="90">
        <f t="shared" si="20"/>
        <v>133.19000000000051</v>
      </c>
    </row>
    <row r="236" spans="1:6" x14ac:dyDescent="0.25">
      <c r="A236" s="19"/>
      <c r="B236" s="1">
        <v>3</v>
      </c>
      <c r="C236" s="116">
        <v>9032</v>
      </c>
      <c r="D236" s="116">
        <f t="shared" si="21"/>
        <v>9168.32</v>
      </c>
      <c r="E236" s="8">
        <f t="shared" si="19"/>
        <v>1.509300265721869E-2</v>
      </c>
      <c r="F236" s="90">
        <f t="shared" si="20"/>
        <v>136.31999999999971</v>
      </c>
    </row>
    <row r="237" spans="1:6" x14ac:dyDescent="0.25">
      <c r="A237" s="19"/>
      <c r="B237" s="1">
        <v>4</v>
      </c>
      <c r="C237" s="116">
        <v>9350</v>
      </c>
      <c r="D237" s="116">
        <f t="shared" si="21"/>
        <v>9489.5</v>
      </c>
      <c r="E237" s="8">
        <f t="shared" si="19"/>
        <v>1.491978609625666E-2</v>
      </c>
      <c r="F237" s="90">
        <f t="shared" si="20"/>
        <v>139.5</v>
      </c>
    </row>
    <row r="238" spans="1:6" x14ac:dyDescent="0.25">
      <c r="A238" s="19"/>
      <c r="B238" s="1">
        <v>5</v>
      </c>
      <c r="C238" s="116">
        <v>9683</v>
      </c>
      <c r="D238" s="116">
        <f t="shared" si="21"/>
        <v>9825.83</v>
      </c>
      <c r="E238" s="8">
        <f t="shared" si="19"/>
        <v>1.4750593824228053E-2</v>
      </c>
      <c r="F238" s="90">
        <f t="shared" si="20"/>
        <v>142.82999999999993</v>
      </c>
    </row>
    <row r="239" spans="1:6" x14ac:dyDescent="0.25">
      <c r="A239" s="19"/>
      <c r="B239" s="1">
        <v>6</v>
      </c>
      <c r="C239" s="116">
        <v>10026</v>
      </c>
      <c r="D239" s="116">
        <f t="shared" si="21"/>
        <v>10172.26</v>
      </c>
      <c r="E239" s="8">
        <f t="shared" si="19"/>
        <v>1.4588071015360082E-2</v>
      </c>
      <c r="F239" s="90">
        <f t="shared" si="20"/>
        <v>146.26000000000022</v>
      </c>
    </row>
    <row r="240" spans="1:6" x14ac:dyDescent="0.25">
      <c r="A240" s="19"/>
      <c r="B240" s="1">
        <v>7</v>
      </c>
      <c r="C240" s="116">
        <v>10378</v>
      </c>
      <c r="D240" s="116">
        <f t="shared" si="21"/>
        <v>10527.78</v>
      </c>
      <c r="E240" s="8">
        <f t="shared" si="19"/>
        <v>1.4432453266525425E-2</v>
      </c>
      <c r="F240" s="90">
        <f t="shared" si="20"/>
        <v>149.78000000000065</v>
      </c>
    </row>
    <row r="241" spans="1:6" x14ac:dyDescent="0.25">
      <c r="A241" s="19"/>
      <c r="B241" s="1">
        <v>8</v>
      </c>
      <c r="C241" s="116">
        <v>10739</v>
      </c>
      <c r="D241" s="116">
        <f t="shared" si="21"/>
        <v>10892.39</v>
      </c>
      <c r="E241" s="8">
        <f t="shared" si="19"/>
        <v>1.4283452835459398E-2</v>
      </c>
      <c r="F241" s="90">
        <f t="shared" si="20"/>
        <v>153.38999999999942</v>
      </c>
    </row>
    <row r="242" spans="1:6" ht="15.75" thickBot="1" x14ac:dyDescent="0.3">
      <c r="A242" s="21"/>
      <c r="B242" s="22">
        <v>9</v>
      </c>
      <c r="C242" s="117">
        <v>11116</v>
      </c>
      <c r="D242" s="117">
        <f t="shared" si="21"/>
        <v>11273.16</v>
      </c>
      <c r="E242" s="23">
        <f t="shared" si="19"/>
        <v>1.4138179201151457E-2</v>
      </c>
      <c r="F242" s="91">
        <f t="shared" si="20"/>
        <v>157.15999999999985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Loonsverhoging per 1 aug 2021</vt:lpstr>
      <vt:lpstr>Loonsverhoging per 1 jan 2022</vt:lpstr>
      <vt:lpstr>Loonsverhoging per 1 aug 2022</vt:lpstr>
    </vt:vector>
  </TitlesOfParts>
  <Company>FNV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 Hoogenhout</dc:creator>
  <cp:lastModifiedBy>Mitchell Hoogenhout</cp:lastModifiedBy>
  <dcterms:created xsi:type="dcterms:W3CDTF">2021-06-14T13:05:18Z</dcterms:created>
  <dcterms:modified xsi:type="dcterms:W3CDTF">2021-11-25T09:50:14Z</dcterms:modified>
</cp:coreProperties>
</file>